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steve_may_hppc_co_uk/Documents/_Hurst Sport/Hurst Athletics/Diamond League/"/>
    </mc:Choice>
  </mc:AlternateContent>
  <xr:revisionPtr revIDLastSave="1258" documentId="13_ncr:1_{6B317F1F-65BF-477B-8507-3D249E8FFCD0}" xr6:coauthVersionLast="47" xr6:coauthVersionMax="47" xr10:uidLastSave="{4EFCFDAB-73BB-45C4-A45E-F83F25C705E7}"/>
  <bookViews>
    <workbookView xWindow="-98" yWindow="-98" windowWidth="20715" windowHeight="13276" firstSheet="5" activeTab="13" xr2:uid="{00000000-000D-0000-FFFF-FFFF00000000}"/>
  </bookViews>
  <sheets>
    <sheet name="Home" sheetId="1" r:id="rId1"/>
    <sheet name="80m 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Shot" sheetId="13" r:id="rId13"/>
    <sheet name="Javelin" sheetId="14" r:id="rId14"/>
  </sheets>
  <definedNames>
    <definedName name="Ardingly_College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3" l="1"/>
  <c r="M7" i="3"/>
  <c r="M5" i="3"/>
  <c r="M6" i="3"/>
  <c r="M8" i="3"/>
  <c r="M9" i="3"/>
  <c r="M10" i="3"/>
  <c r="M11" i="3"/>
  <c r="M14" i="3"/>
  <c r="M12" i="3"/>
  <c r="M15" i="3"/>
  <c r="M19" i="3"/>
  <c r="M17" i="3"/>
  <c r="M20" i="3"/>
  <c r="M21" i="3"/>
  <c r="M23" i="3"/>
  <c r="M18" i="3"/>
  <c r="M24" i="3"/>
  <c r="M22" i="3"/>
  <c r="M25" i="3"/>
  <c r="M26" i="3"/>
  <c r="M27" i="3"/>
  <c r="M28" i="3"/>
  <c r="M29" i="3"/>
  <c r="M30" i="3"/>
  <c r="M16" i="3"/>
  <c r="M31" i="3"/>
  <c r="M32" i="3"/>
  <c r="M33" i="3"/>
  <c r="M13" i="3"/>
  <c r="M34" i="3"/>
  <c r="M35" i="3"/>
  <c r="M3" i="3"/>
  <c r="M12" i="7"/>
  <c r="M13" i="7"/>
  <c r="M14" i="7"/>
  <c r="M21" i="13"/>
  <c r="M13" i="13"/>
  <c r="M11" i="4"/>
  <c r="M7" i="4"/>
  <c r="M10" i="4"/>
  <c r="M5" i="4"/>
  <c r="M8" i="4"/>
  <c r="M19" i="4"/>
  <c r="M22" i="4"/>
  <c r="M6" i="4"/>
  <c r="M16" i="4"/>
  <c r="M23" i="4"/>
  <c r="M20" i="4"/>
  <c r="M24" i="4"/>
  <c r="M9" i="4"/>
  <c r="M12" i="4"/>
  <c r="M13" i="4"/>
  <c r="M14" i="4"/>
  <c r="M15" i="4"/>
  <c r="M18" i="4"/>
  <c r="M17" i="4"/>
  <c r="M25" i="4"/>
  <c r="M26" i="4"/>
  <c r="M27" i="4"/>
  <c r="M21" i="4"/>
  <c r="M14" i="2"/>
  <c r="M9" i="2"/>
  <c r="M15" i="2"/>
  <c r="M12" i="2"/>
  <c r="M16" i="2"/>
  <c r="L12" i="10"/>
  <c r="L17" i="10"/>
  <c r="L16" i="10"/>
  <c r="L19" i="10"/>
  <c r="L4" i="10"/>
  <c r="L14" i="10"/>
  <c r="L9" i="10"/>
  <c r="L21" i="10"/>
  <c r="L20" i="10"/>
  <c r="L18" i="10"/>
  <c r="L11" i="10"/>
  <c r="L15" i="10"/>
  <c r="L22" i="10"/>
  <c r="L8" i="10"/>
  <c r="L3" i="10"/>
  <c r="L13" i="10"/>
  <c r="L24" i="10"/>
  <c r="L25" i="10"/>
  <c r="M8" i="11"/>
  <c r="M4" i="11"/>
  <c r="M7" i="11"/>
  <c r="M5" i="11"/>
  <c r="M6" i="11"/>
  <c r="M12" i="11"/>
  <c r="M10" i="11"/>
  <c r="M18" i="11"/>
  <c r="M15" i="11"/>
  <c r="M19" i="11"/>
  <c r="M20" i="11"/>
  <c r="M14" i="11"/>
  <c r="M16" i="11"/>
  <c r="M21" i="11"/>
  <c r="M9" i="11"/>
  <c r="M13" i="11"/>
  <c r="M22" i="11"/>
  <c r="M23" i="11"/>
  <c r="M11" i="11"/>
  <c r="M24" i="11"/>
  <c r="M13" i="2"/>
  <c r="M11" i="2"/>
  <c r="M10" i="14"/>
  <c r="M8" i="14"/>
  <c r="M19" i="14"/>
  <c r="M24" i="14"/>
  <c r="M9" i="14"/>
  <c r="M25" i="14"/>
  <c r="M26" i="14"/>
  <c r="M27" i="14"/>
  <c r="M28" i="14"/>
  <c r="M16" i="14"/>
  <c r="M17" i="14"/>
  <c r="M29" i="14"/>
  <c r="M30" i="14"/>
  <c r="M3" i="14"/>
  <c r="M4" i="14"/>
  <c r="M5" i="14"/>
  <c r="M11" i="14"/>
  <c r="M7" i="14"/>
  <c r="M15" i="14"/>
  <c r="M14" i="14"/>
  <c r="M12" i="14"/>
  <c r="M20" i="14"/>
  <c r="M18" i="14"/>
  <c r="M21" i="14"/>
  <c r="M13" i="14"/>
  <c r="M22" i="14"/>
  <c r="M23" i="14"/>
  <c r="M6" i="14"/>
  <c r="M5" i="6"/>
  <c r="M4" i="6"/>
  <c r="M7" i="6"/>
  <c r="M6" i="6"/>
  <c r="M10" i="6"/>
  <c r="M12" i="6"/>
  <c r="M13" i="6"/>
  <c r="M9" i="6"/>
  <c r="M8" i="6"/>
  <c r="M11" i="6"/>
  <c r="M14" i="6"/>
  <c r="M15" i="6"/>
  <c r="M16" i="6"/>
  <c r="M3" i="4"/>
  <c r="M4" i="4"/>
  <c r="Z27" i="3"/>
  <c r="AA27" i="3"/>
  <c r="AB27" i="3"/>
  <c r="AC27" i="3"/>
  <c r="AD27" i="3"/>
  <c r="AE27" i="3"/>
  <c r="AF27" i="3"/>
  <c r="AG27" i="3"/>
  <c r="AH27" i="3"/>
  <c r="AI27" i="3"/>
  <c r="AK27" i="3"/>
  <c r="AL27" i="3"/>
  <c r="AM27" i="3"/>
  <c r="AN27" i="3"/>
  <c r="AO27" i="3"/>
  <c r="AP27" i="3"/>
  <c r="AQ27" i="3"/>
  <c r="AR27" i="3"/>
  <c r="AS27" i="3"/>
  <c r="AT27" i="3"/>
  <c r="AV27" i="3"/>
  <c r="AW27" i="3"/>
  <c r="AX27" i="3"/>
  <c r="AY27" i="3"/>
  <c r="AZ27" i="3"/>
  <c r="BA27" i="3"/>
  <c r="BB27" i="3"/>
  <c r="BC27" i="3"/>
  <c r="BD27" i="3"/>
  <c r="BE27" i="3"/>
  <c r="Z26" i="3"/>
  <c r="AA26" i="3"/>
  <c r="AB26" i="3"/>
  <c r="AC26" i="3"/>
  <c r="AD26" i="3"/>
  <c r="AE26" i="3"/>
  <c r="AF26" i="3"/>
  <c r="AG26" i="3"/>
  <c r="AH26" i="3"/>
  <c r="AI26" i="3"/>
  <c r="AK26" i="3"/>
  <c r="AL26" i="3"/>
  <c r="AM26" i="3"/>
  <c r="AN26" i="3"/>
  <c r="AO26" i="3"/>
  <c r="AP26" i="3"/>
  <c r="AQ26" i="3"/>
  <c r="AR26" i="3"/>
  <c r="AS26" i="3"/>
  <c r="AT26" i="3"/>
  <c r="AV26" i="3"/>
  <c r="AW26" i="3"/>
  <c r="AX26" i="3"/>
  <c r="AY26" i="3"/>
  <c r="AZ26" i="3"/>
  <c r="BA26" i="3"/>
  <c r="BB26" i="3"/>
  <c r="BC26" i="3"/>
  <c r="BD26" i="3"/>
  <c r="BE26" i="3"/>
  <c r="Z25" i="3"/>
  <c r="AA25" i="3"/>
  <c r="AB25" i="3"/>
  <c r="AC25" i="3"/>
  <c r="AD25" i="3"/>
  <c r="AE25" i="3"/>
  <c r="AF25" i="3"/>
  <c r="AG25" i="3"/>
  <c r="AH25" i="3"/>
  <c r="AI25" i="3"/>
  <c r="AK25" i="3"/>
  <c r="AL25" i="3"/>
  <c r="AM25" i="3"/>
  <c r="AN25" i="3"/>
  <c r="AO25" i="3"/>
  <c r="AP25" i="3"/>
  <c r="AQ25" i="3"/>
  <c r="AR25" i="3"/>
  <c r="AS25" i="3"/>
  <c r="AT25" i="3"/>
  <c r="AV25" i="3"/>
  <c r="AW25" i="3"/>
  <c r="AX25" i="3"/>
  <c r="AY25" i="3"/>
  <c r="AZ25" i="3"/>
  <c r="BA25" i="3"/>
  <c r="BB25" i="3"/>
  <c r="BC25" i="3"/>
  <c r="BD25" i="3"/>
  <c r="BE25" i="3"/>
  <c r="Z24" i="3"/>
  <c r="AA24" i="3"/>
  <c r="AB24" i="3"/>
  <c r="AC24" i="3"/>
  <c r="AD24" i="3"/>
  <c r="AE24" i="3"/>
  <c r="AF24" i="3"/>
  <c r="AG24" i="3"/>
  <c r="AH24" i="3"/>
  <c r="AI24" i="3"/>
  <c r="AK24" i="3"/>
  <c r="AL24" i="3"/>
  <c r="AM24" i="3"/>
  <c r="AN24" i="3"/>
  <c r="AO24" i="3"/>
  <c r="AP24" i="3"/>
  <c r="AQ24" i="3"/>
  <c r="AR24" i="3"/>
  <c r="AS24" i="3"/>
  <c r="AT24" i="3"/>
  <c r="AV24" i="3"/>
  <c r="AW24" i="3"/>
  <c r="AX24" i="3"/>
  <c r="AY24" i="3"/>
  <c r="AZ24" i="3"/>
  <c r="BA24" i="3"/>
  <c r="BB24" i="3"/>
  <c r="BC24" i="3"/>
  <c r="BD24" i="3"/>
  <c r="BE24" i="3"/>
  <c r="O11" i="2"/>
  <c r="P11" i="2"/>
  <c r="Q11" i="2"/>
  <c r="R11" i="2"/>
  <c r="S11" i="2"/>
  <c r="T11" i="2"/>
  <c r="U11" i="2"/>
  <c r="V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K11" i="2"/>
  <c r="AL11" i="2"/>
  <c r="AM11" i="2"/>
  <c r="AN11" i="2"/>
  <c r="AO11" i="2"/>
  <c r="AP11" i="2"/>
  <c r="AQ11" i="2"/>
  <c r="AR11" i="2"/>
  <c r="AS11" i="2"/>
  <c r="AT11" i="2"/>
  <c r="AV11" i="2"/>
  <c r="AW11" i="2"/>
  <c r="AX11" i="2"/>
  <c r="AY11" i="2"/>
  <c r="AZ11" i="2"/>
  <c r="BA11" i="2"/>
  <c r="BB11" i="2"/>
  <c r="BC11" i="2"/>
  <c r="BD11" i="2"/>
  <c r="BE11" i="2"/>
  <c r="O10" i="2"/>
  <c r="P10" i="2"/>
  <c r="Q10" i="2"/>
  <c r="R10" i="2"/>
  <c r="S10" i="2"/>
  <c r="T10" i="2"/>
  <c r="U10" i="2"/>
  <c r="V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K10" i="2"/>
  <c r="AL10" i="2"/>
  <c r="AM10" i="2"/>
  <c r="AN10" i="2"/>
  <c r="AO10" i="2"/>
  <c r="AP10" i="2"/>
  <c r="AQ10" i="2"/>
  <c r="AR10" i="2"/>
  <c r="AS10" i="2"/>
  <c r="AT10" i="2"/>
  <c r="AV10" i="2"/>
  <c r="AW10" i="2"/>
  <c r="AX10" i="2"/>
  <c r="AY10" i="2"/>
  <c r="AZ10" i="2"/>
  <c r="BA10" i="2"/>
  <c r="BB10" i="2"/>
  <c r="BC10" i="2"/>
  <c r="BD10" i="2"/>
  <c r="BE10" i="2"/>
  <c r="M3" i="6" l="1"/>
  <c r="O9" i="14"/>
  <c r="M10" i="9"/>
  <c r="M4" i="9"/>
  <c r="M11" i="9"/>
  <c r="M8" i="9"/>
  <c r="M17" i="9"/>
  <c r="M16" i="9"/>
  <c r="M15" i="9"/>
  <c r="M12" i="9"/>
  <c r="M6" i="9"/>
  <c r="M7" i="9"/>
  <c r="M5" i="9"/>
  <c r="M9" i="9"/>
  <c r="M14" i="9"/>
  <c r="M13" i="9"/>
  <c r="M18" i="9"/>
  <c r="M19" i="9"/>
  <c r="M20" i="9"/>
  <c r="M4" i="13"/>
  <c r="M3" i="13"/>
  <c r="M12" i="13"/>
  <c r="M5" i="13"/>
  <c r="M7" i="13"/>
  <c r="M11" i="13"/>
  <c r="M16" i="13"/>
  <c r="M9" i="13"/>
  <c r="M18" i="13"/>
  <c r="M15" i="13"/>
  <c r="M10" i="13"/>
  <c r="M19" i="13"/>
  <c r="M20" i="13"/>
  <c r="M8" i="13"/>
  <c r="M17" i="13"/>
  <c r="M14" i="13"/>
  <c r="M6" i="2"/>
  <c r="M5" i="2"/>
  <c r="M10" i="2"/>
  <c r="M8" i="2"/>
  <c r="M4" i="2"/>
  <c r="M7" i="2"/>
  <c r="L36" i="10"/>
  <c r="L37" i="10"/>
  <c r="L38" i="10"/>
  <c r="L39" i="10"/>
  <c r="L40" i="10"/>
  <c r="L41" i="10"/>
  <c r="L34" i="10"/>
  <c r="L35" i="10"/>
  <c r="M6" i="13"/>
  <c r="M3" i="9"/>
  <c r="M3" i="12"/>
  <c r="M5" i="12"/>
  <c r="M7" i="12"/>
  <c r="M6" i="12"/>
  <c r="M10" i="12"/>
  <c r="M12" i="12"/>
  <c r="M17" i="12"/>
  <c r="M20" i="12"/>
  <c r="M15" i="12"/>
  <c r="M21" i="12"/>
  <c r="M11" i="12"/>
  <c r="M8" i="12"/>
  <c r="M14" i="12"/>
  <c r="M16" i="12"/>
  <c r="M19" i="12"/>
  <c r="M13" i="12"/>
  <c r="M9" i="12"/>
  <c r="M18" i="12"/>
  <c r="M22" i="12"/>
  <c r="M4" i="12"/>
  <c r="M3" i="11"/>
  <c r="M11" i="8"/>
  <c r="M7" i="8"/>
  <c r="M4" i="8"/>
  <c r="M10" i="8"/>
  <c r="M9" i="8"/>
  <c r="M6" i="8"/>
  <c r="M8" i="8"/>
  <c r="M5" i="8"/>
  <c r="M13" i="8"/>
  <c r="M14" i="8"/>
  <c r="M16" i="8"/>
  <c r="M15" i="8"/>
  <c r="M12" i="8"/>
  <c r="M17" i="8"/>
  <c r="M18" i="8"/>
  <c r="M3" i="8"/>
  <c r="M7" i="7"/>
  <c r="M3" i="7"/>
  <c r="M5" i="7"/>
  <c r="M9" i="7"/>
  <c r="M6" i="7"/>
  <c r="M10" i="7"/>
  <c r="M11" i="7"/>
  <c r="M8" i="7"/>
  <c r="M4" i="7"/>
  <c r="M3" i="5"/>
  <c r="M11" i="5"/>
  <c r="M4" i="5"/>
  <c r="M9" i="5"/>
  <c r="M7" i="5"/>
  <c r="M10" i="5"/>
  <c r="M8" i="5"/>
  <c r="M6" i="5"/>
  <c r="M5" i="5"/>
  <c r="M3" i="2"/>
  <c r="M23" i="12"/>
  <c r="M24" i="12"/>
  <c r="L33" i="10"/>
  <c r="L7" i="10"/>
  <c r="L10" i="10"/>
  <c r="L23" i="10"/>
  <c r="L6" i="10"/>
  <c r="L27" i="10"/>
  <c r="L30" i="10"/>
  <c r="L28" i="10"/>
  <c r="L29" i="10"/>
  <c r="L31" i="10"/>
  <c r="L26" i="10"/>
  <c r="L32" i="10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15" i="4"/>
  <c r="AP16" i="4"/>
  <c r="AP17" i="4"/>
  <c r="AP3" i="5"/>
  <c r="AP4" i="5"/>
  <c r="AP5" i="5"/>
  <c r="AP6" i="5"/>
  <c r="AP7" i="5"/>
  <c r="AP8" i="5"/>
  <c r="AP9" i="5"/>
  <c r="AP10" i="5"/>
  <c r="AP11" i="5"/>
  <c r="AP3" i="6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3" i="7"/>
  <c r="AP4" i="7"/>
  <c r="AP5" i="7"/>
  <c r="AP6" i="7"/>
  <c r="AP7" i="7"/>
  <c r="AP8" i="7"/>
  <c r="AP9" i="7"/>
  <c r="AP10" i="7"/>
  <c r="AP11" i="7"/>
  <c r="AP12" i="7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3" i="9"/>
  <c r="AP4" i="9"/>
  <c r="AP5" i="9"/>
  <c r="AP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O3" i="10"/>
  <c r="AO4" i="10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3" i="12"/>
  <c r="AP4" i="12"/>
  <c r="AP5" i="12"/>
  <c r="AP6" i="12"/>
  <c r="AP7" i="12"/>
  <c r="AP8" i="12"/>
  <c r="AP9" i="12"/>
  <c r="AP10" i="12"/>
  <c r="AP11" i="12"/>
  <c r="AP12" i="12"/>
  <c r="AP13" i="12"/>
  <c r="AP14" i="12"/>
  <c r="AP15" i="12"/>
  <c r="AP16" i="12"/>
  <c r="AP17" i="12"/>
  <c r="AP18" i="12"/>
  <c r="AP3" i="13"/>
  <c r="AP4" i="13"/>
  <c r="AP5" i="13"/>
  <c r="AP6" i="13"/>
  <c r="AP7" i="13"/>
  <c r="AP8" i="13"/>
  <c r="AP9" i="13"/>
  <c r="AP10" i="13"/>
  <c r="AP11" i="13"/>
  <c r="AP12" i="13"/>
  <c r="AP13" i="13"/>
  <c r="AP14" i="13"/>
  <c r="AP15" i="13"/>
  <c r="AP16" i="13"/>
  <c r="AP17" i="13"/>
  <c r="AP18" i="13"/>
  <c r="AP3" i="14"/>
  <c r="AP4" i="14"/>
  <c r="AP5" i="14"/>
  <c r="AP6" i="14"/>
  <c r="AP7" i="14"/>
  <c r="AP8" i="14"/>
  <c r="AP9" i="14"/>
  <c r="AP10" i="14"/>
  <c r="AP11" i="14"/>
  <c r="AP12" i="14"/>
  <c r="AP13" i="14"/>
  <c r="AP14" i="14"/>
  <c r="AP15" i="14"/>
  <c r="AP16" i="14"/>
  <c r="AP17" i="14"/>
  <c r="AP18" i="1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X3" i="4"/>
  <c r="W3" i="4"/>
  <c r="V3" i="4"/>
  <c r="U3" i="4"/>
  <c r="T3" i="4"/>
  <c r="S3" i="4"/>
  <c r="R3" i="4"/>
  <c r="Q3" i="4"/>
  <c r="P3" i="4"/>
  <c r="O3" i="4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BE9" i="2"/>
  <c r="BD9" i="2"/>
  <c r="BC9" i="2"/>
  <c r="BB9" i="2"/>
  <c r="BA9" i="2"/>
  <c r="AZ9" i="2"/>
  <c r="AY9" i="2"/>
  <c r="AX9" i="2"/>
  <c r="AW9" i="2"/>
  <c r="AV9" i="2"/>
  <c r="AT9" i="2"/>
  <c r="AS9" i="2"/>
  <c r="AR9" i="2"/>
  <c r="AQ9" i="2"/>
  <c r="AP9" i="2"/>
  <c r="AO9" i="2"/>
  <c r="AN9" i="2"/>
  <c r="AM9" i="2"/>
  <c r="AL9" i="2"/>
  <c r="AK9" i="2"/>
  <c r="AI9" i="2"/>
  <c r="AH9" i="2"/>
  <c r="AG9" i="2"/>
  <c r="AF9" i="2"/>
  <c r="AE9" i="2"/>
  <c r="AD9" i="2"/>
  <c r="AC9" i="2"/>
  <c r="AB9" i="2"/>
  <c r="AA9" i="2"/>
  <c r="Z9" i="2"/>
  <c r="X9" i="2"/>
  <c r="W9" i="2"/>
  <c r="V9" i="2"/>
  <c r="U9" i="2"/>
  <c r="T9" i="2"/>
  <c r="S9" i="2"/>
  <c r="R9" i="2"/>
  <c r="Q9" i="2"/>
  <c r="P9" i="2"/>
  <c r="O9" i="2"/>
  <c r="BE8" i="2"/>
  <c r="BD8" i="2"/>
  <c r="BC8" i="2"/>
  <c r="BB8" i="2"/>
  <c r="BA8" i="2"/>
  <c r="AZ8" i="2"/>
  <c r="AY8" i="2"/>
  <c r="AX8" i="2"/>
  <c r="AW8" i="2"/>
  <c r="AV8" i="2"/>
  <c r="AT8" i="2"/>
  <c r="AS8" i="2"/>
  <c r="AR8" i="2"/>
  <c r="AQ8" i="2"/>
  <c r="AP8" i="2"/>
  <c r="AO8" i="2"/>
  <c r="AN8" i="2"/>
  <c r="AM8" i="2"/>
  <c r="AL8" i="2"/>
  <c r="AK8" i="2"/>
  <c r="AI8" i="2"/>
  <c r="AH8" i="2"/>
  <c r="AG8" i="2"/>
  <c r="AF8" i="2"/>
  <c r="AE8" i="2"/>
  <c r="AD8" i="2"/>
  <c r="AC8" i="2"/>
  <c r="AB8" i="2"/>
  <c r="AA8" i="2"/>
  <c r="Z8" i="2"/>
  <c r="X8" i="2"/>
  <c r="W8" i="2"/>
  <c r="V8" i="2"/>
  <c r="U8" i="2"/>
  <c r="T8" i="2"/>
  <c r="S8" i="2"/>
  <c r="R8" i="2"/>
  <c r="Q8" i="2"/>
  <c r="P8" i="2"/>
  <c r="O8" i="2"/>
  <c r="BE7" i="2"/>
  <c r="BD7" i="2"/>
  <c r="BC7" i="2"/>
  <c r="BB7" i="2"/>
  <c r="BA7" i="2"/>
  <c r="AZ7" i="2"/>
  <c r="AY7" i="2"/>
  <c r="AX7" i="2"/>
  <c r="AW7" i="2"/>
  <c r="AV7" i="2"/>
  <c r="AT7" i="2"/>
  <c r="AS7" i="2"/>
  <c r="AR7" i="2"/>
  <c r="AQ7" i="2"/>
  <c r="AP7" i="2"/>
  <c r="AO7" i="2"/>
  <c r="AN7" i="2"/>
  <c r="AM7" i="2"/>
  <c r="AL7" i="2"/>
  <c r="AK7" i="2"/>
  <c r="AI7" i="2"/>
  <c r="AH7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BE6" i="2"/>
  <c r="BD6" i="2"/>
  <c r="BC6" i="2"/>
  <c r="BB6" i="2"/>
  <c r="BA6" i="2"/>
  <c r="AZ6" i="2"/>
  <c r="AY6" i="2"/>
  <c r="AX6" i="2"/>
  <c r="AW6" i="2"/>
  <c r="AV6" i="2"/>
  <c r="AT6" i="2"/>
  <c r="AS6" i="2"/>
  <c r="AR6" i="2"/>
  <c r="AQ6" i="2"/>
  <c r="AP6" i="2"/>
  <c r="AO6" i="2"/>
  <c r="AN6" i="2"/>
  <c r="AM6" i="2"/>
  <c r="AL6" i="2"/>
  <c r="AK6" i="2"/>
  <c r="AI6" i="2"/>
  <c r="AH6" i="2"/>
  <c r="AG6" i="2"/>
  <c r="AF6" i="2"/>
  <c r="AE6" i="2"/>
  <c r="AD6" i="2"/>
  <c r="AC6" i="2"/>
  <c r="AB6" i="2"/>
  <c r="AA6" i="2"/>
  <c r="Z6" i="2"/>
  <c r="X6" i="2"/>
  <c r="W6" i="2"/>
  <c r="V6" i="2"/>
  <c r="U6" i="2"/>
  <c r="T6" i="2"/>
  <c r="S6" i="2"/>
  <c r="R6" i="2"/>
  <c r="Q6" i="2"/>
  <c r="P6" i="2"/>
  <c r="O6" i="2"/>
  <c r="BE5" i="2"/>
  <c r="BD5" i="2"/>
  <c r="BC5" i="2"/>
  <c r="BB5" i="2"/>
  <c r="BA5" i="2"/>
  <c r="AZ5" i="2"/>
  <c r="AY5" i="2"/>
  <c r="AX5" i="2"/>
  <c r="AW5" i="2"/>
  <c r="AV5" i="2"/>
  <c r="AT5" i="2"/>
  <c r="AS5" i="2"/>
  <c r="AR5" i="2"/>
  <c r="AQ5" i="2"/>
  <c r="AP5" i="2"/>
  <c r="AO5" i="2"/>
  <c r="AN5" i="2"/>
  <c r="AM5" i="2"/>
  <c r="AL5" i="2"/>
  <c r="AK5" i="2"/>
  <c r="AI5" i="2"/>
  <c r="AH5" i="2"/>
  <c r="AG5" i="2"/>
  <c r="AF5" i="2"/>
  <c r="AE5" i="2"/>
  <c r="AD5" i="2"/>
  <c r="AC5" i="2"/>
  <c r="AB5" i="2"/>
  <c r="AA5" i="2"/>
  <c r="Z5" i="2"/>
  <c r="X5" i="2"/>
  <c r="W5" i="2"/>
  <c r="V5" i="2"/>
  <c r="U5" i="2"/>
  <c r="T5" i="2"/>
  <c r="S5" i="2"/>
  <c r="R5" i="2"/>
  <c r="Q5" i="2"/>
  <c r="P5" i="2"/>
  <c r="O5" i="2"/>
  <c r="BE4" i="2"/>
  <c r="BD4" i="2"/>
  <c r="BC4" i="2"/>
  <c r="BB4" i="2"/>
  <c r="BA4" i="2"/>
  <c r="AZ4" i="2"/>
  <c r="AY4" i="2"/>
  <c r="AX4" i="2"/>
  <c r="AW4" i="2"/>
  <c r="AV4" i="2"/>
  <c r="AT4" i="2"/>
  <c r="AS4" i="2"/>
  <c r="AR4" i="2"/>
  <c r="AQ4" i="2"/>
  <c r="AP4" i="2"/>
  <c r="AO4" i="2"/>
  <c r="AN4" i="2"/>
  <c r="AM4" i="2"/>
  <c r="AL4" i="2"/>
  <c r="AK4" i="2"/>
  <c r="AI4" i="2"/>
  <c r="AH4" i="2"/>
  <c r="AG4" i="2"/>
  <c r="AF4" i="2"/>
  <c r="AE4" i="2"/>
  <c r="AD4" i="2"/>
  <c r="AC4" i="2"/>
  <c r="AB4" i="2"/>
  <c r="AA4" i="2"/>
  <c r="Z4" i="2"/>
  <c r="X4" i="2"/>
  <c r="W4" i="2"/>
  <c r="V4" i="2"/>
  <c r="U4" i="2"/>
  <c r="T4" i="2"/>
  <c r="S4" i="2"/>
  <c r="R4" i="2"/>
  <c r="Q4" i="2"/>
  <c r="P4" i="2"/>
  <c r="O4" i="2"/>
  <c r="BE3" i="2"/>
  <c r="BD3" i="2"/>
  <c r="BC3" i="2"/>
  <c r="BB3" i="2"/>
  <c r="BA3" i="2"/>
  <c r="AZ3" i="2"/>
  <c r="AY3" i="2"/>
  <c r="AX3" i="2"/>
  <c r="AW3" i="2"/>
  <c r="AV3" i="2"/>
  <c r="AT3" i="2"/>
  <c r="AS3" i="2"/>
  <c r="AR3" i="2"/>
  <c r="AQ3" i="2"/>
  <c r="AP3" i="2"/>
  <c r="AO3" i="2"/>
  <c r="AN3" i="2"/>
  <c r="AM3" i="2"/>
  <c r="AL3" i="2"/>
  <c r="AK3" i="2"/>
  <c r="AI3" i="2"/>
  <c r="AH3" i="2"/>
  <c r="AG3" i="2"/>
  <c r="AF3" i="2"/>
  <c r="AE3" i="2"/>
  <c r="AD3" i="2"/>
  <c r="AC3" i="2"/>
  <c r="AB3" i="2"/>
  <c r="AA3" i="2"/>
  <c r="Z3" i="2"/>
  <c r="X3" i="2"/>
  <c r="W3" i="2"/>
  <c r="V3" i="2"/>
  <c r="U3" i="2"/>
  <c r="T3" i="2"/>
  <c r="S3" i="2"/>
  <c r="R3" i="2"/>
  <c r="Q3" i="2"/>
  <c r="P3" i="2"/>
  <c r="O3" i="2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Z18" i="14"/>
  <c r="X18" i="14"/>
  <c r="W18" i="14"/>
  <c r="V18" i="14"/>
  <c r="U18" i="14"/>
  <c r="T18" i="14"/>
  <c r="S18" i="14"/>
  <c r="R18" i="14"/>
  <c r="Q18" i="14"/>
  <c r="P18" i="14"/>
  <c r="O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Z17" i="14"/>
  <c r="X17" i="14"/>
  <c r="W17" i="14"/>
  <c r="V17" i="14"/>
  <c r="U17" i="14"/>
  <c r="T17" i="14"/>
  <c r="S17" i="14"/>
  <c r="R17" i="14"/>
  <c r="Q17" i="14"/>
  <c r="P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Z16" i="14"/>
  <c r="X16" i="14"/>
  <c r="W16" i="14"/>
  <c r="V16" i="14"/>
  <c r="U16" i="14"/>
  <c r="T16" i="14"/>
  <c r="S16" i="14"/>
  <c r="R16" i="14"/>
  <c r="Q16" i="14"/>
  <c r="P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Z15" i="14"/>
  <c r="X15" i="14"/>
  <c r="W15" i="14"/>
  <c r="V15" i="14"/>
  <c r="U15" i="14"/>
  <c r="T15" i="14"/>
  <c r="S15" i="14"/>
  <c r="R15" i="14"/>
  <c r="Q15" i="14"/>
  <c r="P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Z14" i="14"/>
  <c r="X14" i="14"/>
  <c r="W14" i="14"/>
  <c r="V14" i="14"/>
  <c r="U14" i="14"/>
  <c r="T14" i="14"/>
  <c r="S14" i="14"/>
  <c r="R14" i="14"/>
  <c r="Q14" i="14"/>
  <c r="P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X3" i="14"/>
  <c r="W3" i="14"/>
  <c r="V3" i="14"/>
  <c r="U3" i="14"/>
  <c r="T3" i="14"/>
  <c r="S3" i="14"/>
  <c r="R3" i="14"/>
  <c r="Q3" i="14"/>
  <c r="P3" i="14"/>
  <c r="O3" i="14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Z18" i="13"/>
  <c r="X18" i="13"/>
  <c r="W18" i="13"/>
  <c r="V18" i="13"/>
  <c r="U18" i="13"/>
  <c r="T18" i="13"/>
  <c r="S18" i="13"/>
  <c r="R18" i="13"/>
  <c r="Q18" i="13"/>
  <c r="P18" i="13"/>
  <c r="O18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AA3" i="13"/>
  <c r="AA4" i="13"/>
  <c r="AA5" i="13"/>
  <c r="AA6" i="13"/>
  <c r="AA7" i="13"/>
  <c r="AA8" i="13"/>
  <c r="AA9" i="13"/>
  <c r="AA18" i="12"/>
  <c r="AA3" i="12"/>
  <c r="AA4" i="12"/>
  <c r="AA5" i="12"/>
  <c r="AA6" i="12"/>
  <c r="AA7" i="12"/>
  <c r="AA8" i="12"/>
  <c r="AA9" i="12"/>
  <c r="AA10" i="12"/>
  <c r="AA11" i="12"/>
  <c r="AA12" i="12"/>
  <c r="AA13" i="12"/>
  <c r="AA14" i="12"/>
  <c r="AA15" i="12"/>
  <c r="AA16" i="12"/>
  <c r="AA17" i="12"/>
  <c r="AA16" i="4"/>
  <c r="AA17" i="4"/>
  <c r="AA15" i="4"/>
  <c r="AA11" i="5"/>
  <c r="AA3" i="5"/>
  <c r="AA4" i="5"/>
  <c r="AA5" i="5"/>
  <c r="AA6" i="5"/>
  <c r="AA7" i="5"/>
  <c r="AA8" i="5"/>
  <c r="AA9" i="5"/>
  <c r="AA10" i="5"/>
  <c r="AA4" i="3"/>
  <c r="AA17" i="3"/>
  <c r="AA18" i="3"/>
  <c r="AA19" i="3"/>
  <c r="AA20" i="3"/>
  <c r="AA21" i="3"/>
  <c r="AA22" i="3"/>
  <c r="AA23" i="3"/>
  <c r="AA3" i="7"/>
  <c r="AA4" i="7"/>
  <c r="AA5" i="7"/>
  <c r="AA6" i="7"/>
  <c r="AA7" i="7"/>
  <c r="AA8" i="7"/>
  <c r="AA9" i="7"/>
  <c r="AA10" i="7"/>
  <c r="AA11" i="7"/>
  <c r="AA12" i="7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3" i="9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Z3" i="10"/>
  <c r="Z4" i="10"/>
  <c r="Z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Z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R4" i="13"/>
  <c r="AR3" i="13"/>
  <c r="AR5" i="13"/>
  <c r="AR7" i="13"/>
  <c r="AR6" i="13"/>
  <c r="AR8" i="13"/>
  <c r="AQ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Z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Q8" i="13"/>
  <c r="AO8" i="13"/>
  <c r="AN8" i="13"/>
  <c r="AM8" i="13"/>
  <c r="AM4" i="13"/>
  <c r="AM3" i="13"/>
  <c r="AM5" i="13"/>
  <c r="AM7" i="13"/>
  <c r="AM6" i="13"/>
  <c r="AL8" i="13"/>
  <c r="AK8" i="13"/>
  <c r="AI8" i="13"/>
  <c r="AH8" i="13"/>
  <c r="AG8" i="13"/>
  <c r="AF8" i="13"/>
  <c r="AE8" i="13"/>
  <c r="AD8" i="13"/>
  <c r="AC8" i="13"/>
  <c r="AB8" i="13"/>
  <c r="Z8" i="13"/>
  <c r="X8" i="13"/>
  <c r="W8" i="13"/>
  <c r="V8" i="13"/>
  <c r="U8" i="13"/>
  <c r="T8" i="13"/>
  <c r="S8" i="13"/>
  <c r="R8" i="13"/>
  <c r="Q8" i="13"/>
  <c r="P8" i="13"/>
  <c r="P3" i="13"/>
  <c r="P4" i="13"/>
  <c r="P5" i="13"/>
  <c r="P6" i="13"/>
  <c r="P7" i="13"/>
  <c r="P18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6" i="4"/>
  <c r="P17" i="4"/>
  <c r="P15" i="4"/>
  <c r="P11" i="5"/>
  <c r="P3" i="5"/>
  <c r="P4" i="5"/>
  <c r="P5" i="5"/>
  <c r="P6" i="5"/>
  <c r="P7" i="5"/>
  <c r="P8" i="5"/>
  <c r="P9" i="5"/>
  <c r="P10" i="5"/>
  <c r="P4" i="3"/>
  <c r="P17" i="3"/>
  <c r="P18" i="3"/>
  <c r="P19" i="3"/>
  <c r="P20" i="3"/>
  <c r="P21" i="3"/>
  <c r="P22" i="3"/>
  <c r="P23" i="3"/>
  <c r="P3" i="7"/>
  <c r="P4" i="7"/>
  <c r="P5" i="7"/>
  <c r="P6" i="7"/>
  <c r="P7" i="7"/>
  <c r="P8" i="7"/>
  <c r="P9" i="7"/>
  <c r="P10" i="7"/>
  <c r="P11" i="7"/>
  <c r="P12" i="7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3" i="8"/>
  <c r="P4" i="8"/>
  <c r="P5" i="8"/>
  <c r="P6" i="8"/>
  <c r="P7" i="8"/>
  <c r="P8" i="8"/>
  <c r="P9" i="8"/>
  <c r="P10" i="8"/>
  <c r="P11" i="8"/>
  <c r="P12" i="8"/>
  <c r="P13" i="8"/>
  <c r="P14" i="8"/>
  <c r="P15" i="8"/>
  <c r="P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Q7" i="13"/>
  <c r="AO7" i="13"/>
  <c r="AN7" i="13"/>
  <c r="AL7" i="13"/>
  <c r="AK7" i="13"/>
  <c r="AI7" i="13"/>
  <c r="AH7" i="13"/>
  <c r="AG7" i="13"/>
  <c r="AF7" i="13"/>
  <c r="AE7" i="13"/>
  <c r="AD7" i="13"/>
  <c r="AC7" i="13"/>
  <c r="AB7" i="13"/>
  <c r="Z7" i="13"/>
  <c r="X7" i="13"/>
  <c r="W7" i="13"/>
  <c r="V7" i="13"/>
  <c r="U7" i="13"/>
  <c r="T7" i="13"/>
  <c r="S7" i="13"/>
  <c r="R7" i="13"/>
  <c r="Q7" i="13"/>
  <c r="O7" i="13"/>
  <c r="BE6" i="13"/>
  <c r="BD6" i="13"/>
  <c r="BC6" i="13"/>
  <c r="BB6" i="13"/>
  <c r="BB3" i="13"/>
  <c r="BB4" i="13"/>
  <c r="BB5" i="13"/>
  <c r="BB18" i="12"/>
  <c r="BB3" i="12"/>
  <c r="BB4" i="12"/>
  <c r="BB5" i="12"/>
  <c r="BB6" i="12"/>
  <c r="BB7" i="12"/>
  <c r="BB8" i="12"/>
  <c r="BB9" i="12"/>
  <c r="BB10" i="12"/>
  <c r="BB11" i="12"/>
  <c r="BB12" i="12"/>
  <c r="BB13" i="12"/>
  <c r="BB14" i="12"/>
  <c r="BB15" i="12"/>
  <c r="BB16" i="12"/>
  <c r="BB17" i="12"/>
  <c r="BB16" i="4"/>
  <c r="BB17" i="4"/>
  <c r="BB15" i="4"/>
  <c r="BB11" i="5"/>
  <c r="BB3" i="5"/>
  <c r="BB4" i="5"/>
  <c r="BB5" i="5"/>
  <c r="BB6" i="5"/>
  <c r="BB7" i="5"/>
  <c r="BB8" i="5"/>
  <c r="BB9" i="5"/>
  <c r="BB10" i="5"/>
  <c r="BB4" i="3"/>
  <c r="BB17" i="3"/>
  <c r="BB18" i="3"/>
  <c r="BB19" i="3"/>
  <c r="BB20" i="3"/>
  <c r="BB21" i="3"/>
  <c r="BB22" i="3"/>
  <c r="BB23" i="3"/>
  <c r="BB3" i="7"/>
  <c r="BB4" i="7"/>
  <c r="BB5" i="7"/>
  <c r="BB6" i="7"/>
  <c r="BB7" i="7"/>
  <c r="BB8" i="7"/>
  <c r="BB9" i="7"/>
  <c r="BB10" i="7"/>
  <c r="BB11" i="7"/>
  <c r="BB12" i="7"/>
  <c r="BB3" i="6"/>
  <c r="BB4" i="6"/>
  <c r="BB5" i="6"/>
  <c r="BB6" i="6"/>
  <c r="BB7" i="6"/>
  <c r="BB8" i="6"/>
  <c r="BB9" i="6"/>
  <c r="BB10" i="6"/>
  <c r="BB11" i="6"/>
  <c r="BB12" i="6"/>
  <c r="BB13" i="6"/>
  <c r="BB14" i="6"/>
  <c r="BB15" i="6"/>
  <c r="BB16" i="6"/>
  <c r="BB3" i="8"/>
  <c r="BB4" i="8"/>
  <c r="BB5" i="8"/>
  <c r="BB6" i="8"/>
  <c r="BB7" i="8"/>
  <c r="BB8" i="8"/>
  <c r="BB9" i="8"/>
  <c r="BB10" i="8"/>
  <c r="BB11" i="8"/>
  <c r="BB12" i="8"/>
  <c r="BB13" i="8"/>
  <c r="BB14" i="8"/>
  <c r="BB15" i="8"/>
  <c r="BB3" i="9"/>
  <c r="BB4" i="9"/>
  <c r="BB5" i="9"/>
  <c r="BB6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A3" i="10"/>
  <c r="BA4" i="10"/>
  <c r="BA5" i="10"/>
  <c r="BA6" i="10"/>
  <c r="BA7" i="10"/>
  <c r="BA8" i="10"/>
  <c r="BA9" i="10"/>
  <c r="BA10" i="10"/>
  <c r="BA11" i="10"/>
  <c r="BA12" i="10"/>
  <c r="BA13" i="10"/>
  <c r="BA14" i="10"/>
  <c r="BA15" i="10"/>
  <c r="BA16" i="10"/>
  <c r="BA17" i="10"/>
  <c r="BA18" i="10"/>
  <c r="BB3" i="11"/>
  <c r="BB4" i="11"/>
  <c r="BB5" i="11"/>
  <c r="BB6" i="11"/>
  <c r="BB7" i="11"/>
  <c r="BB8" i="11"/>
  <c r="BB9" i="11"/>
  <c r="BB10" i="11"/>
  <c r="BB11" i="11"/>
  <c r="BB12" i="11"/>
  <c r="BB13" i="11"/>
  <c r="BB14" i="11"/>
  <c r="BB15" i="11"/>
  <c r="BB16" i="11"/>
  <c r="BA6" i="13"/>
  <c r="AZ6" i="13"/>
  <c r="AY6" i="13"/>
  <c r="AY3" i="13"/>
  <c r="AY4" i="13"/>
  <c r="AY5" i="13"/>
  <c r="AY18" i="12"/>
  <c r="AY3" i="12"/>
  <c r="AY4" i="12"/>
  <c r="AY5" i="12"/>
  <c r="AY6" i="12"/>
  <c r="AY7" i="12"/>
  <c r="AY8" i="12"/>
  <c r="AY9" i="12"/>
  <c r="AY10" i="12"/>
  <c r="AY11" i="12"/>
  <c r="AY12" i="12"/>
  <c r="AY13" i="12"/>
  <c r="AY14" i="12"/>
  <c r="AY15" i="12"/>
  <c r="AY16" i="12"/>
  <c r="AY17" i="12"/>
  <c r="AY16" i="4"/>
  <c r="AY17" i="4"/>
  <c r="AY15" i="4"/>
  <c r="AY11" i="5"/>
  <c r="AY3" i="5"/>
  <c r="AY4" i="5"/>
  <c r="AY5" i="5"/>
  <c r="AY6" i="5"/>
  <c r="AY7" i="5"/>
  <c r="AY8" i="5"/>
  <c r="AY9" i="5"/>
  <c r="AY10" i="5"/>
  <c r="AY4" i="3"/>
  <c r="AY17" i="3"/>
  <c r="AY18" i="3"/>
  <c r="AY19" i="3"/>
  <c r="AY20" i="3"/>
  <c r="AY21" i="3"/>
  <c r="AY22" i="3"/>
  <c r="AY23" i="3"/>
  <c r="AY3" i="7"/>
  <c r="AY4" i="7"/>
  <c r="AY5" i="7"/>
  <c r="AY6" i="7"/>
  <c r="AY7" i="7"/>
  <c r="AY8" i="7"/>
  <c r="AY9" i="7"/>
  <c r="AY10" i="7"/>
  <c r="AY11" i="7"/>
  <c r="AY12" i="7"/>
  <c r="AY3" i="6"/>
  <c r="AY4" i="6"/>
  <c r="AY5" i="6"/>
  <c r="AY6" i="6"/>
  <c r="AY7" i="6"/>
  <c r="AY8" i="6"/>
  <c r="AY9" i="6"/>
  <c r="AY10" i="6"/>
  <c r="AY11" i="6"/>
  <c r="AY12" i="6"/>
  <c r="AY13" i="6"/>
  <c r="AY14" i="6"/>
  <c r="AY15" i="6"/>
  <c r="AY16" i="6"/>
  <c r="AY3" i="8"/>
  <c r="AY4" i="8"/>
  <c r="AY5" i="8"/>
  <c r="AY6" i="8"/>
  <c r="AY7" i="8"/>
  <c r="AY8" i="8"/>
  <c r="AY9" i="8"/>
  <c r="AY10" i="8"/>
  <c r="AY11" i="8"/>
  <c r="AY12" i="8"/>
  <c r="AY13" i="8"/>
  <c r="AY14" i="8"/>
  <c r="AY15" i="8"/>
  <c r="AY3" i="9"/>
  <c r="AY4" i="9"/>
  <c r="AY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X3" i="10"/>
  <c r="AX4" i="10"/>
  <c r="AX5" i="10"/>
  <c r="AX6" i="10"/>
  <c r="AX7" i="10"/>
  <c r="AX8" i="10"/>
  <c r="AX9" i="10"/>
  <c r="AX10" i="10"/>
  <c r="AX11" i="10"/>
  <c r="AX12" i="10"/>
  <c r="AX13" i="10"/>
  <c r="AX14" i="10"/>
  <c r="AX15" i="10"/>
  <c r="AX16" i="10"/>
  <c r="AX17" i="10"/>
  <c r="AX18" i="10"/>
  <c r="AY3" i="11"/>
  <c r="AY4" i="11"/>
  <c r="AY5" i="11"/>
  <c r="AY6" i="11"/>
  <c r="AY7" i="11"/>
  <c r="AY8" i="11"/>
  <c r="AY9" i="11"/>
  <c r="AY10" i="11"/>
  <c r="AY11" i="11"/>
  <c r="AY12" i="11"/>
  <c r="AY13" i="11"/>
  <c r="AY14" i="11"/>
  <c r="AY15" i="11"/>
  <c r="AY16" i="11"/>
  <c r="AX6" i="13"/>
  <c r="AX3" i="13"/>
  <c r="AX4" i="13"/>
  <c r="AX5" i="13"/>
  <c r="AX18" i="12"/>
  <c r="AX3" i="12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6" i="4"/>
  <c r="AX17" i="4"/>
  <c r="AX15" i="4"/>
  <c r="AX11" i="5"/>
  <c r="AX3" i="5"/>
  <c r="AX4" i="5"/>
  <c r="AX5" i="5"/>
  <c r="AX6" i="5"/>
  <c r="AX7" i="5"/>
  <c r="AX8" i="5"/>
  <c r="AX9" i="5"/>
  <c r="AX10" i="5"/>
  <c r="AX4" i="3"/>
  <c r="AX17" i="3"/>
  <c r="AX18" i="3"/>
  <c r="AX19" i="3"/>
  <c r="AX20" i="3"/>
  <c r="AX21" i="3"/>
  <c r="AX22" i="3"/>
  <c r="AX23" i="3"/>
  <c r="AX3" i="7"/>
  <c r="AX4" i="7"/>
  <c r="AX5" i="7"/>
  <c r="AX6" i="7"/>
  <c r="AX7" i="7"/>
  <c r="AX8" i="7"/>
  <c r="AX9" i="7"/>
  <c r="AX10" i="7"/>
  <c r="AX11" i="7"/>
  <c r="AX12" i="7"/>
  <c r="AX3" i="6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3" i="8"/>
  <c r="AX4" i="8"/>
  <c r="AX5" i="8"/>
  <c r="AX6" i="8"/>
  <c r="AX7" i="8"/>
  <c r="AX8" i="8"/>
  <c r="AX9" i="8"/>
  <c r="AX10" i="8"/>
  <c r="AX11" i="8"/>
  <c r="AX12" i="8"/>
  <c r="AX13" i="8"/>
  <c r="AX14" i="8"/>
  <c r="AX15" i="8"/>
  <c r="AX3" i="9"/>
  <c r="AX4" i="9"/>
  <c r="AX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3" i="10"/>
  <c r="AW4" i="10"/>
  <c r="AW5" i="10"/>
  <c r="AW6" i="10"/>
  <c r="AW7" i="10"/>
  <c r="AW8" i="10"/>
  <c r="AW9" i="10"/>
  <c r="AW10" i="10"/>
  <c r="AW11" i="10"/>
  <c r="AW12" i="10"/>
  <c r="AW13" i="10"/>
  <c r="AW14" i="10"/>
  <c r="AW15" i="10"/>
  <c r="AW16" i="10"/>
  <c r="AW17" i="10"/>
  <c r="AW18" i="10"/>
  <c r="AX3" i="11"/>
  <c r="AX4" i="11"/>
  <c r="AX5" i="11"/>
  <c r="AX6" i="11"/>
  <c r="AX7" i="11"/>
  <c r="AX8" i="11"/>
  <c r="AX9" i="11"/>
  <c r="AX10" i="11"/>
  <c r="AX11" i="11"/>
  <c r="AX12" i="11"/>
  <c r="AX13" i="11"/>
  <c r="AX14" i="11"/>
  <c r="AX15" i="11"/>
  <c r="AX16" i="11"/>
  <c r="AW6" i="13"/>
  <c r="AV6" i="13"/>
  <c r="AT6" i="13"/>
  <c r="AT4" i="13"/>
  <c r="AT3" i="13"/>
  <c r="AT5" i="13"/>
  <c r="AS6" i="13"/>
  <c r="AS3" i="13"/>
  <c r="AS4" i="13"/>
  <c r="AS5" i="13"/>
  <c r="AQ6" i="13"/>
  <c r="AO6" i="13"/>
  <c r="AO4" i="13"/>
  <c r="AO3" i="13"/>
  <c r="AO5" i="13"/>
  <c r="AN6" i="13"/>
  <c r="AL6" i="13"/>
  <c r="AK6" i="13"/>
  <c r="AK4" i="13"/>
  <c r="AK3" i="13"/>
  <c r="AK5" i="13"/>
  <c r="AI6" i="13"/>
  <c r="AH6" i="13"/>
  <c r="AG6" i="13"/>
  <c r="AF6" i="13"/>
  <c r="AF3" i="13"/>
  <c r="AF4" i="13"/>
  <c r="AF5" i="13"/>
  <c r="AF18" i="12"/>
  <c r="AF3" i="12"/>
  <c r="AF4" i="12"/>
  <c r="AF5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6" i="4"/>
  <c r="AF17" i="4"/>
  <c r="AF15" i="4"/>
  <c r="AF11" i="5"/>
  <c r="AF3" i="5"/>
  <c r="AF4" i="5"/>
  <c r="AF5" i="5"/>
  <c r="AF6" i="5"/>
  <c r="AF7" i="5"/>
  <c r="AF8" i="5"/>
  <c r="AF9" i="5"/>
  <c r="AF10" i="5"/>
  <c r="AF4" i="3"/>
  <c r="AF17" i="3"/>
  <c r="AF18" i="3"/>
  <c r="AF19" i="3"/>
  <c r="AF20" i="3"/>
  <c r="AF21" i="3"/>
  <c r="AF22" i="3"/>
  <c r="AF23" i="3"/>
  <c r="AF3" i="7"/>
  <c r="AF4" i="7"/>
  <c r="AF5" i="7"/>
  <c r="AF6" i="7"/>
  <c r="AF7" i="7"/>
  <c r="AF8" i="7"/>
  <c r="AF9" i="7"/>
  <c r="AF10" i="7"/>
  <c r="AF11" i="7"/>
  <c r="AF12" i="7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E3" i="10"/>
  <c r="AE4" i="10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E6" i="13"/>
  <c r="AD6" i="13"/>
  <c r="AC6" i="13"/>
  <c r="AB6" i="13"/>
  <c r="AB3" i="13"/>
  <c r="AB4" i="13"/>
  <c r="AB5" i="13"/>
  <c r="AB18" i="12"/>
  <c r="AB3" i="12"/>
  <c r="AB4" i="12"/>
  <c r="AB5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6" i="4"/>
  <c r="AB17" i="4"/>
  <c r="AB15" i="4"/>
  <c r="AB11" i="5"/>
  <c r="AB3" i="5"/>
  <c r="AB4" i="5"/>
  <c r="AB5" i="5"/>
  <c r="AB6" i="5"/>
  <c r="AB7" i="5"/>
  <c r="AB8" i="5"/>
  <c r="AB9" i="5"/>
  <c r="AB10" i="5"/>
  <c r="AB4" i="3"/>
  <c r="AB17" i="3"/>
  <c r="AB18" i="3"/>
  <c r="AB19" i="3"/>
  <c r="AB20" i="3"/>
  <c r="AB21" i="3"/>
  <c r="AB22" i="3"/>
  <c r="AB23" i="3"/>
  <c r="AB3" i="7"/>
  <c r="AB4" i="7"/>
  <c r="AB5" i="7"/>
  <c r="AB6" i="7"/>
  <c r="AB7" i="7"/>
  <c r="AB8" i="7"/>
  <c r="AB9" i="7"/>
  <c r="AB10" i="7"/>
  <c r="AB11" i="7"/>
  <c r="AB12" i="7"/>
  <c r="AB3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3" i="9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A3" i="10"/>
  <c r="AA4" i="10"/>
  <c r="AA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B3" i="11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Z6" i="13"/>
  <c r="X6" i="13"/>
  <c r="W6" i="13"/>
  <c r="W3" i="13"/>
  <c r="W4" i="13"/>
  <c r="W5" i="13"/>
  <c r="W18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6" i="4"/>
  <c r="W17" i="4"/>
  <c r="W15" i="4"/>
  <c r="W11" i="5"/>
  <c r="W3" i="5"/>
  <c r="W4" i="5"/>
  <c r="W5" i="5"/>
  <c r="W6" i="5"/>
  <c r="W7" i="5"/>
  <c r="W8" i="5"/>
  <c r="W9" i="5"/>
  <c r="W10" i="5"/>
  <c r="W4" i="3"/>
  <c r="W17" i="3"/>
  <c r="W18" i="3"/>
  <c r="W19" i="3"/>
  <c r="W20" i="3"/>
  <c r="W21" i="3"/>
  <c r="W22" i="3"/>
  <c r="W23" i="3"/>
  <c r="W3" i="7"/>
  <c r="W4" i="7"/>
  <c r="W5" i="7"/>
  <c r="W6" i="7"/>
  <c r="W7" i="7"/>
  <c r="W8" i="7"/>
  <c r="W9" i="7"/>
  <c r="W10" i="7"/>
  <c r="W11" i="7"/>
  <c r="W12" i="7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3" i="8"/>
  <c r="W4" i="8"/>
  <c r="W5" i="8"/>
  <c r="W6" i="8"/>
  <c r="W7" i="8"/>
  <c r="W8" i="8"/>
  <c r="W9" i="8"/>
  <c r="W10" i="8"/>
  <c r="W11" i="8"/>
  <c r="W12" i="8"/>
  <c r="W13" i="8"/>
  <c r="W14" i="8"/>
  <c r="W15" i="8"/>
  <c r="W3" i="9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V3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V6" i="13"/>
  <c r="U6" i="13"/>
  <c r="T6" i="13"/>
  <c r="S6" i="13"/>
  <c r="S3" i="13"/>
  <c r="S4" i="13"/>
  <c r="S5" i="13"/>
  <c r="S18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6" i="4"/>
  <c r="S17" i="4"/>
  <c r="S15" i="4"/>
  <c r="S11" i="5"/>
  <c r="S3" i="5"/>
  <c r="S4" i="5"/>
  <c r="S5" i="5"/>
  <c r="S6" i="5"/>
  <c r="S7" i="5"/>
  <c r="S8" i="5"/>
  <c r="S9" i="5"/>
  <c r="S10" i="5"/>
  <c r="S4" i="3"/>
  <c r="S17" i="3"/>
  <c r="S18" i="3"/>
  <c r="S19" i="3"/>
  <c r="S20" i="3"/>
  <c r="S21" i="3"/>
  <c r="S22" i="3"/>
  <c r="S23" i="3"/>
  <c r="S3" i="7"/>
  <c r="S4" i="7"/>
  <c r="S5" i="7"/>
  <c r="S6" i="7"/>
  <c r="S7" i="7"/>
  <c r="S8" i="7"/>
  <c r="S9" i="7"/>
  <c r="S10" i="7"/>
  <c r="S11" i="7"/>
  <c r="S12" i="7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3" i="8"/>
  <c r="S4" i="8"/>
  <c r="S5" i="8"/>
  <c r="S6" i="8"/>
  <c r="S7" i="8"/>
  <c r="S8" i="8"/>
  <c r="S9" i="8"/>
  <c r="S10" i="8"/>
  <c r="S11" i="8"/>
  <c r="S12" i="8"/>
  <c r="S13" i="8"/>
  <c r="S14" i="8"/>
  <c r="S15" i="8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R6" i="13"/>
  <c r="Q6" i="13"/>
  <c r="O6" i="13"/>
  <c r="O3" i="13"/>
  <c r="O4" i="13"/>
  <c r="O5" i="13"/>
  <c r="O18" i="12"/>
  <c r="O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6" i="4"/>
  <c r="O17" i="4"/>
  <c r="O15" i="4"/>
  <c r="O11" i="5"/>
  <c r="O3" i="5"/>
  <c r="O4" i="5"/>
  <c r="O5" i="5"/>
  <c r="O6" i="5"/>
  <c r="O7" i="5"/>
  <c r="O8" i="5"/>
  <c r="O9" i="5"/>
  <c r="O10" i="5"/>
  <c r="O4" i="3"/>
  <c r="O17" i="3"/>
  <c r="O18" i="3"/>
  <c r="O19" i="3"/>
  <c r="O20" i="3"/>
  <c r="O21" i="3"/>
  <c r="O22" i="3"/>
  <c r="O23" i="3"/>
  <c r="O3" i="7"/>
  <c r="O4" i="7"/>
  <c r="O5" i="7"/>
  <c r="O6" i="7"/>
  <c r="O7" i="7"/>
  <c r="O8" i="7"/>
  <c r="O9" i="7"/>
  <c r="O10" i="7"/>
  <c r="O11" i="7"/>
  <c r="O12" i="7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3" i="8"/>
  <c r="O4" i="8"/>
  <c r="O5" i="8"/>
  <c r="O6" i="8"/>
  <c r="O7" i="8"/>
  <c r="O8" i="8"/>
  <c r="O9" i="8"/>
  <c r="O10" i="8"/>
  <c r="O11" i="8"/>
  <c r="O12" i="8"/>
  <c r="O13" i="8"/>
  <c r="O14" i="8"/>
  <c r="O15" i="8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BE5" i="13"/>
  <c r="BD5" i="13"/>
  <c r="BC5" i="13"/>
  <c r="BA5" i="13"/>
  <c r="AZ5" i="13"/>
  <c r="AW5" i="13"/>
  <c r="AV5" i="13"/>
  <c r="AQ5" i="13"/>
  <c r="AN5" i="13"/>
  <c r="AL5" i="13"/>
  <c r="AI5" i="13"/>
  <c r="AH5" i="13"/>
  <c r="AH3" i="13"/>
  <c r="AH4" i="13"/>
  <c r="AH18" i="12"/>
  <c r="AH3" i="12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6" i="4"/>
  <c r="AH17" i="4"/>
  <c r="AH15" i="4"/>
  <c r="AH11" i="5"/>
  <c r="AH3" i="5"/>
  <c r="AH4" i="5"/>
  <c r="AH5" i="5"/>
  <c r="AH6" i="5"/>
  <c r="AH7" i="5"/>
  <c r="AH8" i="5"/>
  <c r="AH9" i="5"/>
  <c r="AH10" i="5"/>
  <c r="AH4" i="3"/>
  <c r="AH17" i="3"/>
  <c r="AH18" i="3"/>
  <c r="AH19" i="3"/>
  <c r="AH20" i="3"/>
  <c r="AH21" i="3"/>
  <c r="AH22" i="3"/>
  <c r="AH23" i="3"/>
  <c r="AH3" i="7"/>
  <c r="AH4" i="7"/>
  <c r="AH5" i="7"/>
  <c r="AH6" i="7"/>
  <c r="AH7" i="7"/>
  <c r="AH8" i="7"/>
  <c r="AH9" i="7"/>
  <c r="AH10" i="7"/>
  <c r="AH11" i="7"/>
  <c r="AH12" i="7"/>
  <c r="AH3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3" i="9"/>
  <c r="AH4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G3" i="10"/>
  <c r="AG4" i="10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G5" i="13"/>
  <c r="AE5" i="13"/>
  <c r="AD5" i="13"/>
  <c r="AC5" i="13"/>
  <c r="Z5" i="13"/>
  <c r="X5" i="13"/>
  <c r="V5" i="13"/>
  <c r="U5" i="13"/>
  <c r="T5" i="13"/>
  <c r="R5" i="13"/>
  <c r="Q5" i="13"/>
  <c r="BE4" i="13"/>
  <c r="BD4" i="13"/>
  <c r="BC4" i="13"/>
  <c r="BA4" i="13"/>
  <c r="AZ4" i="13"/>
  <c r="AW4" i="13"/>
  <c r="AW3" i="13"/>
  <c r="AW18" i="12"/>
  <c r="AW3" i="12"/>
  <c r="AW4" i="12"/>
  <c r="AW5" i="12"/>
  <c r="AW6" i="12"/>
  <c r="AW7" i="12"/>
  <c r="AW8" i="12"/>
  <c r="AW9" i="12"/>
  <c r="AW10" i="12"/>
  <c r="AW11" i="12"/>
  <c r="AW12" i="12"/>
  <c r="AW13" i="12"/>
  <c r="AW14" i="12"/>
  <c r="AW15" i="12"/>
  <c r="AW16" i="12"/>
  <c r="AW17" i="12"/>
  <c r="AW16" i="4"/>
  <c r="AW17" i="4"/>
  <c r="AW15" i="4"/>
  <c r="AW11" i="5"/>
  <c r="AW3" i="5"/>
  <c r="AW4" i="5"/>
  <c r="AW5" i="5"/>
  <c r="AW6" i="5"/>
  <c r="AW7" i="5"/>
  <c r="AW8" i="5"/>
  <c r="AW9" i="5"/>
  <c r="AW10" i="5"/>
  <c r="AW4" i="3"/>
  <c r="AW17" i="3"/>
  <c r="AW18" i="3"/>
  <c r="AW19" i="3"/>
  <c r="AW20" i="3"/>
  <c r="AW21" i="3"/>
  <c r="AW22" i="3"/>
  <c r="AW23" i="3"/>
  <c r="AW3" i="7"/>
  <c r="AW4" i="7"/>
  <c r="AW5" i="7"/>
  <c r="AW6" i="7"/>
  <c r="AW7" i="7"/>
  <c r="AW8" i="7"/>
  <c r="AW9" i="7"/>
  <c r="AW10" i="7"/>
  <c r="AW11" i="7"/>
  <c r="AW12" i="7"/>
  <c r="AW3" i="6"/>
  <c r="AW4" i="6"/>
  <c r="AW5" i="6"/>
  <c r="AW6" i="6"/>
  <c r="AW7" i="6"/>
  <c r="AW8" i="6"/>
  <c r="AW9" i="6"/>
  <c r="AW10" i="6"/>
  <c r="AW11" i="6"/>
  <c r="AW12" i="6"/>
  <c r="AW13" i="6"/>
  <c r="AW14" i="6"/>
  <c r="AW15" i="6"/>
  <c r="AW16" i="6"/>
  <c r="AW3" i="8"/>
  <c r="AW4" i="8"/>
  <c r="AW5" i="8"/>
  <c r="AW6" i="8"/>
  <c r="AW7" i="8"/>
  <c r="AW8" i="8"/>
  <c r="AW9" i="8"/>
  <c r="AW10" i="8"/>
  <c r="AW11" i="8"/>
  <c r="AW12" i="8"/>
  <c r="AW13" i="8"/>
  <c r="AW14" i="8"/>
  <c r="AW15" i="8"/>
  <c r="AW3" i="9"/>
  <c r="AW4" i="9"/>
  <c r="AW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3" i="10"/>
  <c r="AV4" i="10"/>
  <c r="AV5" i="10"/>
  <c r="AV6" i="10"/>
  <c r="AV7" i="10"/>
  <c r="AV8" i="10"/>
  <c r="AV9" i="10"/>
  <c r="AV10" i="10"/>
  <c r="AV11" i="10"/>
  <c r="AV12" i="10"/>
  <c r="AV13" i="10"/>
  <c r="AV14" i="10"/>
  <c r="AV15" i="10"/>
  <c r="AV16" i="10"/>
  <c r="AV17" i="10"/>
  <c r="AV18" i="10"/>
  <c r="AW3" i="11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V4" i="13"/>
  <c r="AQ4" i="13"/>
  <c r="AN4" i="13"/>
  <c r="AL4" i="13"/>
  <c r="AI4" i="13"/>
  <c r="AG4" i="13"/>
  <c r="AE4" i="13"/>
  <c r="AD4" i="13"/>
  <c r="AC4" i="13"/>
  <c r="Z4" i="13"/>
  <c r="X4" i="13"/>
  <c r="X3" i="13"/>
  <c r="X18" i="12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6" i="4"/>
  <c r="X17" i="4"/>
  <c r="X15" i="4"/>
  <c r="X11" i="5"/>
  <c r="X3" i="5"/>
  <c r="X4" i="5"/>
  <c r="X5" i="5"/>
  <c r="X6" i="5"/>
  <c r="X7" i="5"/>
  <c r="X8" i="5"/>
  <c r="X9" i="5"/>
  <c r="X10" i="5"/>
  <c r="X4" i="3"/>
  <c r="X17" i="3"/>
  <c r="X18" i="3"/>
  <c r="X19" i="3"/>
  <c r="X20" i="3"/>
  <c r="X21" i="3"/>
  <c r="X22" i="3"/>
  <c r="X23" i="3"/>
  <c r="X3" i="7"/>
  <c r="X4" i="7"/>
  <c r="X5" i="7"/>
  <c r="X6" i="7"/>
  <c r="X7" i="7"/>
  <c r="X8" i="7"/>
  <c r="X9" i="7"/>
  <c r="X10" i="7"/>
  <c r="X11" i="7"/>
  <c r="X12" i="7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3" i="8"/>
  <c r="X4" i="8"/>
  <c r="X5" i="8"/>
  <c r="X6" i="8"/>
  <c r="X7" i="8"/>
  <c r="X8" i="8"/>
  <c r="X9" i="8"/>
  <c r="X10" i="8"/>
  <c r="X11" i="8"/>
  <c r="X12" i="8"/>
  <c r="X13" i="8"/>
  <c r="X14" i="8"/>
  <c r="X15" i="8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V4" i="13"/>
  <c r="U4" i="13"/>
  <c r="T4" i="13"/>
  <c r="R4" i="13"/>
  <c r="R3" i="13"/>
  <c r="R18" i="12"/>
  <c r="R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6" i="4"/>
  <c r="R17" i="4"/>
  <c r="R15" i="4"/>
  <c r="R11" i="5"/>
  <c r="R3" i="5"/>
  <c r="R4" i="5"/>
  <c r="R5" i="5"/>
  <c r="R6" i="5"/>
  <c r="R7" i="5"/>
  <c r="R8" i="5"/>
  <c r="R9" i="5"/>
  <c r="R10" i="5"/>
  <c r="R4" i="3"/>
  <c r="R17" i="3"/>
  <c r="R18" i="3"/>
  <c r="R19" i="3"/>
  <c r="R20" i="3"/>
  <c r="R21" i="3"/>
  <c r="R22" i="3"/>
  <c r="R23" i="3"/>
  <c r="R3" i="7"/>
  <c r="R4" i="7"/>
  <c r="R5" i="7"/>
  <c r="R6" i="7"/>
  <c r="R7" i="7"/>
  <c r="R8" i="7"/>
  <c r="R9" i="7"/>
  <c r="R10" i="7"/>
  <c r="R11" i="7"/>
  <c r="R12" i="7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3" i="8"/>
  <c r="R4" i="8"/>
  <c r="R5" i="8"/>
  <c r="R6" i="8"/>
  <c r="R7" i="8"/>
  <c r="R8" i="8"/>
  <c r="R9" i="8"/>
  <c r="R10" i="8"/>
  <c r="R11" i="8"/>
  <c r="R12" i="8"/>
  <c r="R13" i="8"/>
  <c r="R14" i="8"/>
  <c r="R15" i="8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Q4" i="13"/>
  <c r="BE3" i="13"/>
  <c r="BE18" i="12"/>
  <c r="BE3" i="12"/>
  <c r="BE4" i="12"/>
  <c r="BE5" i="12"/>
  <c r="BE6" i="12"/>
  <c r="BE7" i="12"/>
  <c r="BE8" i="12"/>
  <c r="BE9" i="12"/>
  <c r="BE10" i="12"/>
  <c r="BE11" i="12"/>
  <c r="BE12" i="12"/>
  <c r="BE13" i="12"/>
  <c r="BE14" i="12"/>
  <c r="BE15" i="12"/>
  <c r="BE16" i="12"/>
  <c r="BE17" i="12"/>
  <c r="BE16" i="4"/>
  <c r="BE17" i="4"/>
  <c r="BE15" i="4"/>
  <c r="BE11" i="5"/>
  <c r="BE3" i="5"/>
  <c r="BE4" i="5"/>
  <c r="BE5" i="5"/>
  <c r="BE6" i="5"/>
  <c r="BE7" i="5"/>
  <c r="BE8" i="5"/>
  <c r="BE9" i="5"/>
  <c r="BE10" i="5"/>
  <c r="BE4" i="3"/>
  <c r="BE17" i="3"/>
  <c r="BE18" i="3"/>
  <c r="BE19" i="3"/>
  <c r="BE20" i="3"/>
  <c r="BE21" i="3"/>
  <c r="BE22" i="3"/>
  <c r="BE23" i="3"/>
  <c r="BE3" i="7"/>
  <c r="BE4" i="7"/>
  <c r="BE5" i="7"/>
  <c r="BE6" i="7"/>
  <c r="BE7" i="7"/>
  <c r="BE8" i="7"/>
  <c r="BE9" i="7"/>
  <c r="BE10" i="7"/>
  <c r="BE11" i="7"/>
  <c r="BE12" i="7"/>
  <c r="BE3" i="6"/>
  <c r="BE4" i="6"/>
  <c r="BE5" i="6"/>
  <c r="BE6" i="6"/>
  <c r="BE7" i="6"/>
  <c r="BE8" i="6"/>
  <c r="BE9" i="6"/>
  <c r="BE10" i="6"/>
  <c r="BE11" i="6"/>
  <c r="BE12" i="6"/>
  <c r="BE13" i="6"/>
  <c r="BE14" i="6"/>
  <c r="BE15" i="6"/>
  <c r="BE16" i="6"/>
  <c r="BE3" i="8"/>
  <c r="BE4" i="8"/>
  <c r="BE5" i="8"/>
  <c r="BE6" i="8"/>
  <c r="BE7" i="8"/>
  <c r="BE8" i="8"/>
  <c r="BE9" i="8"/>
  <c r="BE10" i="8"/>
  <c r="BE11" i="8"/>
  <c r="BE12" i="8"/>
  <c r="BE13" i="8"/>
  <c r="BE14" i="8"/>
  <c r="BE15" i="8"/>
  <c r="BE3" i="9"/>
  <c r="BE4" i="9"/>
  <c r="BE5" i="9"/>
  <c r="BE6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D3" i="10"/>
  <c r="BD4" i="10"/>
  <c r="BD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E3" i="11"/>
  <c r="BE4" i="11"/>
  <c r="BE5" i="11"/>
  <c r="BE6" i="11"/>
  <c r="BE7" i="11"/>
  <c r="BE8" i="11"/>
  <c r="BE9" i="11"/>
  <c r="BE10" i="11"/>
  <c r="BE11" i="11"/>
  <c r="BE12" i="11"/>
  <c r="BE13" i="11"/>
  <c r="BE14" i="11"/>
  <c r="BE15" i="11"/>
  <c r="BE16" i="11"/>
  <c r="BD3" i="13"/>
  <c r="BC3" i="13"/>
  <c r="BA3" i="13"/>
  <c r="AZ3" i="13"/>
  <c r="AV3" i="13"/>
  <c r="AQ3" i="13"/>
  <c r="AN3" i="13"/>
  <c r="AL3" i="13"/>
  <c r="AI3" i="13"/>
  <c r="AG3" i="13"/>
  <c r="AE3" i="13"/>
  <c r="AD3" i="13"/>
  <c r="AC3" i="13"/>
  <c r="Z3" i="13"/>
  <c r="Z18" i="12"/>
  <c r="Z3" i="12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6" i="4"/>
  <c r="Z17" i="4"/>
  <c r="Z15" i="4"/>
  <c r="Z11" i="5"/>
  <c r="Z3" i="5"/>
  <c r="Z4" i="5"/>
  <c r="Z5" i="5"/>
  <c r="Z6" i="5"/>
  <c r="Z7" i="5"/>
  <c r="Z8" i="5"/>
  <c r="Z9" i="5"/>
  <c r="Z10" i="5"/>
  <c r="Z4" i="3"/>
  <c r="Z17" i="3"/>
  <c r="Z18" i="3"/>
  <c r="Z19" i="3"/>
  <c r="Z20" i="3"/>
  <c r="Z21" i="3"/>
  <c r="Z22" i="3"/>
  <c r="Z23" i="3"/>
  <c r="Z3" i="7"/>
  <c r="Z4" i="7"/>
  <c r="Z5" i="7"/>
  <c r="Z6" i="7"/>
  <c r="Z7" i="7"/>
  <c r="Z8" i="7"/>
  <c r="Z9" i="7"/>
  <c r="Z10" i="7"/>
  <c r="Z11" i="7"/>
  <c r="Z12" i="7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3" i="8"/>
  <c r="Z4" i="8"/>
  <c r="Z5" i="8"/>
  <c r="Z6" i="8"/>
  <c r="Z7" i="8"/>
  <c r="Z8" i="8"/>
  <c r="Z9" i="8"/>
  <c r="Z10" i="8"/>
  <c r="Z11" i="8"/>
  <c r="Z12" i="8"/>
  <c r="Z13" i="8"/>
  <c r="Z14" i="8"/>
  <c r="Z15" i="8"/>
  <c r="Z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Y3" i="10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Z3" i="11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V3" i="13"/>
  <c r="U3" i="13"/>
  <c r="U18" i="12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6" i="4"/>
  <c r="U17" i="4"/>
  <c r="U15" i="4"/>
  <c r="U11" i="5"/>
  <c r="U3" i="5"/>
  <c r="U4" i="5"/>
  <c r="U5" i="5"/>
  <c r="U6" i="5"/>
  <c r="U7" i="5"/>
  <c r="U8" i="5"/>
  <c r="U9" i="5"/>
  <c r="U10" i="5"/>
  <c r="U4" i="3"/>
  <c r="U17" i="3"/>
  <c r="U18" i="3"/>
  <c r="U19" i="3"/>
  <c r="U20" i="3"/>
  <c r="U21" i="3"/>
  <c r="U22" i="3"/>
  <c r="U23" i="3"/>
  <c r="U3" i="7"/>
  <c r="U4" i="7"/>
  <c r="U5" i="7"/>
  <c r="U6" i="7"/>
  <c r="U7" i="7"/>
  <c r="U8" i="7"/>
  <c r="U9" i="7"/>
  <c r="U10" i="7"/>
  <c r="U11" i="7"/>
  <c r="U12" i="7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3" i="8"/>
  <c r="U4" i="8"/>
  <c r="U5" i="8"/>
  <c r="U6" i="8"/>
  <c r="U7" i="8"/>
  <c r="U8" i="8"/>
  <c r="U9" i="8"/>
  <c r="U10" i="8"/>
  <c r="U11" i="8"/>
  <c r="U12" i="8"/>
  <c r="U13" i="8"/>
  <c r="U14" i="8"/>
  <c r="U15" i="8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T3" i="13"/>
  <c r="Q3" i="13"/>
  <c r="Q18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6" i="4"/>
  <c r="Q17" i="4"/>
  <c r="Q15" i="4"/>
  <c r="Q11" i="5"/>
  <c r="Q3" i="5"/>
  <c r="Q4" i="5"/>
  <c r="Q5" i="5"/>
  <c r="Q6" i="5"/>
  <c r="Q7" i="5"/>
  <c r="Q8" i="5"/>
  <c r="Q9" i="5"/>
  <c r="Q10" i="5"/>
  <c r="Q4" i="3"/>
  <c r="Q17" i="3"/>
  <c r="Q18" i="3"/>
  <c r="Q19" i="3"/>
  <c r="Q20" i="3"/>
  <c r="Q21" i="3"/>
  <c r="Q22" i="3"/>
  <c r="Q23" i="3"/>
  <c r="Q3" i="7"/>
  <c r="Q4" i="7"/>
  <c r="Q5" i="7"/>
  <c r="Q6" i="7"/>
  <c r="Q7" i="7"/>
  <c r="Q8" i="7"/>
  <c r="Q9" i="7"/>
  <c r="Q10" i="7"/>
  <c r="Q11" i="7"/>
  <c r="Q12" i="7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3" i="8"/>
  <c r="Q4" i="8"/>
  <c r="Q5" i="8"/>
  <c r="Q6" i="8"/>
  <c r="Q7" i="8"/>
  <c r="Q8" i="8"/>
  <c r="Q9" i="8"/>
  <c r="Q10" i="8"/>
  <c r="Q11" i="8"/>
  <c r="Q12" i="8"/>
  <c r="Q13" i="8"/>
  <c r="Q14" i="8"/>
  <c r="Q15" i="8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BD18" i="12"/>
  <c r="BC18" i="12"/>
  <c r="BA18" i="12"/>
  <c r="AZ18" i="12"/>
  <c r="AV18" i="12"/>
  <c r="AT18" i="12"/>
  <c r="AS18" i="12"/>
  <c r="AR18" i="12"/>
  <c r="AQ18" i="12"/>
  <c r="AO18" i="12"/>
  <c r="AN18" i="12"/>
  <c r="AM18" i="12"/>
  <c r="AL18" i="12"/>
  <c r="AK18" i="12"/>
  <c r="AI18" i="12"/>
  <c r="AG18" i="12"/>
  <c r="AE18" i="12"/>
  <c r="AD18" i="12"/>
  <c r="AC18" i="12"/>
  <c r="V18" i="12"/>
  <c r="T18" i="12"/>
  <c r="BD17" i="12"/>
  <c r="BC17" i="12"/>
  <c r="BA17" i="12"/>
  <c r="AZ17" i="12"/>
  <c r="AV17" i="12"/>
  <c r="AT17" i="12"/>
  <c r="AS17" i="12"/>
  <c r="AR17" i="12"/>
  <c r="AQ17" i="12"/>
  <c r="AO17" i="12"/>
  <c r="AN17" i="12"/>
  <c r="AM17" i="12"/>
  <c r="AL17" i="12"/>
  <c r="AK17" i="12"/>
  <c r="AI17" i="12"/>
  <c r="AG17" i="12"/>
  <c r="AE17" i="12"/>
  <c r="AD17" i="12"/>
  <c r="AC17" i="12"/>
  <c r="V17" i="12"/>
  <c r="T17" i="12"/>
  <c r="BD16" i="12"/>
  <c r="BC16" i="12"/>
  <c r="BA16" i="12"/>
  <c r="AZ16" i="12"/>
  <c r="AV16" i="12"/>
  <c r="AT16" i="12"/>
  <c r="AS16" i="12"/>
  <c r="AR16" i="12"/>
  <c r="AQ16" i="12"/>
  <c r="AO16" i="12"/>
  <c r="AN16" i="12"/>
  <c r="AM16" i="12"/>
  <c r="AL16" i="12"/>
  <c r="AK16" i="12"/>
  <c r="AI16" i="12"/>
  <c r="AG16" i="12"/>
  <c r="AE16" i="12"/>
  <c r="AD16" i="12"/>
  <c r="AC16" i="12"/>
  <c r="V16" i="12"/>
  <c r="T16" i="12"/>
  <c r="BD15" i="12"/>
  <c r="BC15" i="12"/>
  <c r="BA15" i="12"/>
  <c r="AZ15" i="12"/>
  <c r="AV15" i="12"/>
  <c r="AT15" i="12"/>
  <c r="AS15" i="12"/>
  <c r="AR15" i="12"/>
  <c r="AQ15" i="12"/>
  <c r="AO15" i="12"/>
  <c r="AN15" i="12"/>
  <c r="AM15" i="12"/>
  <c r="AL15" i="12"/>
  <c r="AK15" i="12"/>
  <c r="AI15" i="12"/>
  <c r="AG15" i="12"/>
  <c r="AE15" i="12"/>
  <c r="AD15" i="12"/>
  <c r="AC15" i="12"/>
  <c r="V15" i="12"/>
  <c r="T15" i="12"/>
  <c r="BD14" i="12"/>
  <c r="BC14" i="12"/>
  <c r="BA14" i="12"/>
  <c r="AZ14" i="12"/>
  <c r="AV14" i="12"/>
  <c r="AT14" i="12"/>
  <c r="AS14" i="12"/>
  <c r="AR14" i="12"/>
  <c r="AQ14" i="12"/>
  <c r="AO14" i="12"/>
  <c r="AN14" i="12"/>
  <c r="AM14" i="12"/>
  <c r="AL14" i="12"/>
  <c r="AK14" i="12"/>
  <c r="AI14" i="12"/>
  <c r="AG14" i="12"/>
  <c r="AE14" i="12"/>
  <c r="AD14" i="12"/>
  <c r="AC14" i="12"/>
  <c r="V14" i="12"/>
  <c r="T14" i="12"/>
  <c r="BD13" i="12"/>
  <c r="BC13" i="12"/>
  <c r="BA13" i="12"/>
  <c r="AZ13" i="12"/>
  <c r="AV13" i="12"/>
  <c r="AT13" i="12"/>
  <c r="AS13" i="12"/>
  <c r="AR13" i="12"/>
  <c r="AQ13" i="12"/>
  <c r="AO13" i="12"/>
  <c r="AN13" i="12"/>
  <c r="AM13" i="12"/>
  <c r="AL13" i="12"/>
  <c r="AK13" i="12"/>
  <c r="AI13" i="12"/>
  <c r="AG13" i="12"/>
  <c r="AE13" i="12"/>
  <c r="AD13" i="12"/>
  <c r="AC13" i="12"/>
  <c r="V13" i="12"/>
  <c r="T13" i="12"/>
  <c r="BD12" i="12"/>
  <c r="BC12" i="12"/>
  <c r="BA12" i="12"/>
  <c r="AZ12" i="12"/>
  <c r="AV12" i="12"/>
  <c r="AT12" i="12"/>
  <c r="AS12" i="12"/>
  <c r="AR12" i="12"/>
  <c r="AQ12" i="12"/>
  <c r="AO12" i="12"/>
  <c r="AN12" i="12"/>
  <c r="AM12" i="12"/>
  <c r="AL12" i="12"/>
  <c r="AK12" i="12"/>
  <c r="AI12" i="12"/>
  <c r="AG12" i="12"/>
  <c r="AE12" i="12"/>
  <c r="AD12" i="12"/>
  <c r="AC12" i="12"/>
  <c r="V12" i="12"/>
  <c r="T12" i="12"/>
  <c r="BD11" i="12"/>
  <c r="BC11" i="12"/>
  <c r="BA11" i="12"/>
  <c r="AZ11" i="12"/>
  <c r="AV11" i="12"/>
  <c r="AT11" i="12"/>
  <c r="AS11" i="12"/>
  <c r="AR11" i="12"/>
  <c r="AQ11" i="12"/>
  <c r="AO11" i="12"/>
  <c r="AN11" i="12"/>
  <c r="AM11" i="12"/>
  <c r="AL11" i="12"/>
  <c r="AK11" i="12"/>
  <c r="AI11" i="12"/>
  <c r="AG11" i="12"/>
  <c r="AE11" i="12"/>
  <c r="AD11" i="12"/>
  <c r="AC11" i="12"/>
  <c r="V11" i="12"/>
  <c r="T11" i="12"/>
  <c r="BD10" i="12"/>
  <c r="BC10" i="12"/>
  <c r="BA10" i="12"/>
  <c r="AZ10" i="12"/>
  <c r="AV10" i="12"/>
  <c r="AT10" i="12"/>
  <c r="AS10" i="12"/>
  <c r="AR10" i="12"/>
  <c r="AQ10" i="12"/>
  <c r="AO10" i="12"/>
  <c r="AN10" i="12"/>
  <c r="AM10" i="12"/>
  <c r="AL10" i="12"/>
  <c r="AK10" i="12"/>
  <c r="AI10" i="12"/>
  <c r="AG10" i="12"/>
  <c r="AE10" i="12"/>
  <c r="AD10" i="12"/>
  <c r="AC10" i="12"/>
  <c r="V10" i="12"/>
  <c r="T10" i="12"/>
  <c r="BD9" i="12"/>
  <c r="BC9" i="12"/>
  <c r="BA9" i="12"/>
  <c r="AZ9" i="12"/>
  <c r="AV9" i="12"/>
  <c r="AT9" i="12"/>
  <c r="AS9" i="12"/>
  <c r="AR9" i="12"/>
  <c r="AQ9" i="12"/>
  <c r="AO9" i="12"/>
  <c r="AN9" i="12"/>
  <c r="AM9" i="12"/>
  <c r="AL9" i="12"/>
  <c r="AK9" i="12"/>
  <c r="AI9" i="12"/>
  <c r="AG9" i="12"/>
  <c r="AE9" i="12"/>
  <c r="AD9" i="12"/>
  <c r="AC9" i="12"/>
  <c r="V9" i="12"/>
  <c r="T9" i="12"/>
  <c r="BD8" i="12"/>
  <c r="BC8" i="12"/>
  <c r="BA8" i="12"/>
  <c r="AZ8" i="12"/>
  <c r="AV8" i="12"/>
  <c r="AT8" i="12"/>
  <c r="AS8" i="12"/>
  <c r="AR8" i="12"/>
  <c r="AQ8" i="12"/>
  <c r="AO8" i="12"/>
  <c r="AN8" i="12"/>
  <c r="AM8" i="12"/>
  <c r="AL8" i="12"/>
  <c r="AK8" i="12"/>
  <c r="AI8" i="12"/>
  <c r="AG8" i="12"/>
  <c r="AE8" i="12"/>
  <c r="AD8" i="12"/>
  <c r="AC8" i="12"/>
  <c r="V8" i="12"/>
  <c r="T8" i="12"/>
  <c r="BD7" i="12"/>
  <c r="BC7" i="12"/>
  <c r="BA7" i="12"/>
  <c r="AZ7" i="12"/>
  <c r="AV7" i="12"/>
  <c r="AT7" i="12"/>
  <c r="AS7" i="12"/>
  <c r="AR7" i="12"/>
  <c r="AQ7" i="12"/>
  <c r="AO7" i="12"/>
  <c r="AN7" i="12"/>
  <c r="AM7" i="12"/>
  <c r="AL7" i="12"/>
  <c r="AK7" i="12"/>
  <c r="AI7" i="12"/>
  <c r="AG7" i="12"/>
  <c r="AE7" i="12"/>
  <c r="AD7" i="12"/>
  <c r="AC7" i="12"/>
  <c r="V7" i="12"/>
  <c r="T7" i="12"/>
  <c r="BD6" i="12"/>
  <c r="BC6" i="12"/>
  <c r="BA6" i="12"/>
  <c r="AZ6" i="12"/>
  <c r="AV6" i="12"/>
  <c r="AT6" i="12"/>
  <c r="AS6" i="12"/>
  <c r="AR6" i="12"/>
  <c r="AQ6" i="12"/>
  <c r="AO6" i="12"/>
  <c r="AN6" i="12"/>
  <c r="AM6" i="12"/>
  <c r="AL6" i="12"/>
  <c r="AK6" i="12"/>
  <c r="AI6" i="12"/>
  <c r="AG6" i="12"/>
  <c r="AE6" i="12"/>
  <c r="AD6" i="12"/>
  <c r="AC6" i="12"/>
  <c r="V6" i="12"/>
  <c r="T6" i="12"/>
  <c r="BD5" i="12"/>
  <c r="BC5" i="12"/>
  <c r="BA5" i="12"/>
  <c r="AZ5" i="12"/>
  <c r="AV5" i="12"/>
  <c r="AT5" i="12"/>
  <c r="AS5" i="12"/>
  <c r="AR5" i="12"/>
  <c r="AQ5" i="12"/>
  <c r="AO5" i="12"/>
  <c r="AN5" i="12"/>
  <c r="AM5" i="12"/>
  <c r="AL5" i="12"/>
  <c r="AK5" i="12"/>
  <c r="AI5" i="12"/>
  <c r="AG5" i="12"/>
  <c r="AE5" i="12"/>
  <c r="AD5" i="12"/>
  <c r="AC5" i="12"/>
  <c r="V5" i="12"/>
  <c r="T5" i="12"/>
  <c r="BD4" i="12"/>
  <c r="BC4" i="12"/>
  <c r="BA4" i="12"/>
  <c r="AZ4" i="12"/>
  <c r="AV4" i="12"/>
  <c r="AT4" i="12"/>
  <c r="AS4" i="12"/>
  <c r="AR4" i="12"/>
  <c r="AQ4" i="12"/>
  <c r="AO4" i="12"/>
  <c r="AN4" i="12"/>
  <c r="AM4" i="12"/>
  <c r="AL4" i="12"/>
  <c r="AK4" i="12"/>
  <c r="AI4" i="12"/>
  <c r="AG4" i="12"/>
  <c r="AE4" i="12"/>
  <c r="AD4" i="12"/>
  <c r="AC4" i="12"/>
  <c r="V4" i="12"/>
  <c r="T4" i="12"/>
  <c r="BD3" i="12"/>
  <c r="BC3" i="12"/>
  <c r="BA3" i="12"/>
  <c r="AZ3" i="12"/>
  <c r="AV3" i="12"/>
  <c r="AT3" i="12"/>
  <c r="AS3" i="12"/>
  <c r="AR3" i="12"/>
  <c r="AQ3" i="12"/>
  <c r="AO3" i="12"/>
  <c r="AN3" i="12"/>
  <c r="AM3" i="12"/>
  <c r="AL3" i="12"/>
  <c r="AK3" i="12"/>
  <c r="AI3" i="12"/>
  <c r="AG3" i="12"/>
  <c r="AE3" i="12"/>
  <c r="AD3" i="12"/>
  <c r="AC3" i="12"/>
  <c r="V3" i="12"/>
  <c r="T3" i="12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BD16" i="11"/>
  <c r="BC16" i="11"/>
  <c r="BA16" i="11"/>
  <c r="AZ16" i="11"/>
  <c r="AV16" i="11"/>
  <c r="AT16" i="11"/>
  <c r="AS16" i="11"/>
  <c r="AR16" i="11"/>
  <c r="AQ16" i="11"/>
  <c r="AO16" i="11"/>
  <c r="AN16" i="11"/>
  <c r="AM16" i="11"/>
  <c r="AL16" i="11"/>
  <c r="AK16" i="11"/>
  <c r="AI16" i="11"/>
  <c r="AG16" i="11"/>
  <c r="AE16" i="11"/>
  <c r="AD16" i="11"/>
  <c r="AC16" i="11"/>
  <c r="V16" i="11"/>
  <c r="T16" i="11"/>
  <c r="BD15" i="11"/>
  <c r="BC15" i="11"/>
  <c r="BA15" i="11"/>
  <c r="AZ15" i="11"/>
  <c r="AV15" i="11"/>
  <c r="AT15" i="11"/>
  <c r="AS15" i="11"/>
  <c r="AR15" i="11"/>
  <c r="AQ15" i="11"/>
  <c r="AO15" i="11"/>
  <c r="AN15" i="11"/>
  <c r="AM15" i="11"/>
  <c r="AL15" i="11"/>
  <c r="AK15" i="11"/>
  <c r="AI15" i="11"/>
  <c r="AG15" i="11"/>
  <c r="AE15" i="11"/>
  <c r="AD15" i="11"/>
  <c r="AC15" i="11"/>
  <c r="V15" i="11"/>
  <c r="T15" i="11"/>
  <c r="BD14" i="11"/>
  <c r="BC14" i="11"/>
  <c r="BA14" i="11"/>
  <c r="AZ14" i="11"/>
  <c r="AV14" i="11"/>
  <c r="AT14" i="11"/>
  <c r="AS14" i="11"/>
  <c r="AR14" i="11"/>
  <c r="AQ14" i="11"/>
  <c r="AO14" i="11"/>
  <c r="AN14" i="11"/>
  <c r="AM14" i="11"/>
  <c r="AL14" i="11"/>
  <c r="AK14" i="11"/>
  <c r="AI14" i="11"/>
  <c r="AG14" i="11"/>
  <c r="AE14" i="11"/>
  <c r="AD14" i="11"/>
  <c r="AC14" i="11"/>
  <c r="V14" i="11"/>
  <c r="T14" i="11"/>
  <c r="BD13" i="11"/>
  <c r="BC13" i="11"/>
  <c r="BA13" i="11"/>
  <c r="AZ13" i="11"/>
  <c r="AV13" i="11"/>
  <c r="AT13" i="11"/>
  <c r="AS13" i="11"/>
  <c r="AR13" i="11"/>
  <c r="AQ13" i="11"/>
  <c r="AO13" i="11"/>
  <c r="AN13" i="11"/>
  <c r="AM13" i="11"/>
  <c r="AL13" i="11"/>
  <c r="AK13" i="11"/>
  <c r="AI13" i="11"/>
  <c r="AG13" i="11"/>
  <c r="AE13" i="11"/>
  <c r="AD13" i="11"/>
  <c r="AC13" i="11"/>
  <c r="V13" i="11"/>
  <c r="T13" i="11"/>
  <c r="BD12" i="11"/>
  <c r="BC12" i="11"/>
  <c r="BA12" i="11"/>
  <c r="AZ12" i="11"/>
  <c r="AV12" i="11"/>
  <c r="AT12" i="11"/>
  <c r="AS12" i="11"/>
  <c r="AR12" i="11"/>
  <c r="AQ12" i="11"/>
  <c r="AO12" i="11"/>
  <c r="AN12" i="11"/>
  <c r="AM12" i="11"/>
  <c r="AL12" i="11"/>
  <c r="AK12" i="11"/>
  <c r="AI12" i="11"/>
  <c r="AG12" i="11"/>
  <c r="AE12" i="11"/>
  <c r="AD12" i="11"/>
  <c r="AC12" i="11"/>
  <c r="V12" i="11"/>
  <c r="T12" i="11"/>
  <c r="BD11" i="11"/>
  <c r="BC11" i="11"/>
  <c r="BA11" i="11"/>
  <c r="AZ11" i="11"/>
  <c r="AV11" i="11"/>
  <c r="AT11" i="11"/>
  <c r="AS11" i="11"/>
  <c r="AR11" i="11"/>
  <c r="AQ11" i="11"/>
  <c r="AO11" i="11"/>
  <c r="AN11" i="11"/>
  <c r="AM11" i="11"/>
  <c r="AL11" i="11"/>
  <c r="AK11" i="11"/>
  <c r="AI11" i="11"/>
  <c r="AG11" i="11"/>
  <c r="AE11" i="11"/>
  <c r="AD11" i="11"/>
  <c r="AC11" i="11"/>
  <c r="V11" i="11"/>
  <c r="T11" i="11"/>
  <c r="BD10" i="11"/>
  <c r="BC10" i="11"/>
  <c r="BA10" i="11"/>
  <c r="AZ10" i="11"/>
  <c r="AV10" i="11"/>
  <c r="AT10" i="11"/>
  <c r="AS10" i="11"/>
  <c r="AR10" i="11"/>
  <c r="AQ10" i="11"/>
  <c r="AO10" i="11"/>
  <c r="AN10" i="11"/>
  <c r="AM10" i="11"/>
  <c r="AL10" i="11"/>
  <c r="AK10" i="11"/>
  <c r="AI10" i="11"/>
  <c r="AG10" i="11"/>
  <c r="AE10" i="11"/>
  <c r="AD10" i="11"/>
  <c r="AC10" i="11"/>
  <c r="V10" i="11"/>
  <c r="T10" i="11"/>
  <c r="BD9" i="11"/>
  <c r="BC9" i="11"/>
  <c r="BA9" i="11"/>
  <c r="AZ9" i="11"/>
  <c r="AV9" i="11"/>
  <c r="AT9" i="11"/>
  <c r="AS9" i="11"/>
  <c r="AR9" i="11"/>
  <c r="AQ9" i="11"/>
  <c r="AO9" i="11"/>
  <c r="AN9" i="11"/>
  <c r="AM9" i="11"/>
  <c r="AL9" i="11"/>
  <c r="AK9" i="11"/>
  <c r="AI9" i="11"/>
  <c r="AG9" i="11"/>
  <c r="AE9" i="11"/>
  <c r="AD9" i="11"/>
  <c r="AC9" i="11"/>
  <c r="V9" i="11"/>
  <c r="T9" i="11"/>
  <c r="BD8" i="11"/>
  <c r="BC8" i="11"/>
  <c r="BA8" i="11"/>
  <c r="AZ8" i="11"/>
  <c r="AV8" i="11"/>
  <c r="AT8" i="11"/>
  <c r="AS8" i="11"/>
  <c r="AR8" i="11"/>
  <c r="AQ8" i="11"/>
  <c r="AO8" i="11"/>
  <c r="AN8" i="11"/>
  <c r="AM8" i="11"/>
  <c r="AL8" i="11"/>
  <c r="AK8" i="11"/>
  <c r="AI8" i="11"/>
  <c r="AG8" i="11"/>
  <c r="AE8" i="11"/>
  <c r="AD8" i="11"/>
  <c r="AC8" i="11"/>
  <c r="V8" i="11"/>
  <c r="T8" i="11"/>
  <c r="BD7" i="11"/>
  <c r="BC7" i="11"/>
  <c r="BA7" i="11"/>
  <c r="AZ7" i="11"/>
  <c r="AV7" i="11"/>
  <c r="AT7" i="11"/>
  <c r="AS7" i="11"/>
  <c r="AR7" i="11"/>
  <c r="AQ7" i="11"/>
  <c r="AO7" i="11"/>
  <c r="AN7" i="11"/>
  <c r="AM7" i="11"/>
  <c r="AL7" i="11"/>
  <c r="AK7" i="11"/>
  <c r="AI7" i="11"/>
  <c r="AG7" i="11"/>
  <c r="AE7" i="11"/>
  <c r="AD7" i="11"/>
  <c r="AC7" i="11"/>
  <c r="V7" i="11"/>
  <c r="T7" i="11"/>
  <c r="BD6" i="11"/>
  <c r="BC6" i="11"/>
  <c r="BA6" i="11"/>
  <c r="AZ6" i="11"/>
  <c r="AV6" i="11"/>
  <c r="AT6" i="11"/>
  <c r="AS6" i="11"/>
  <c r="AS3" i="11"/>
  <c r="AS4" i="11"/>
  <c r="AS5" i="11"/>
  <c r="AR6" i="11"/>
  <c r="AQ6" i="11"/>
  <c r="AO6" i="11"/>
  <c r="AO3" i="11"/>
  <c r="AO4" i="11"/>
  <c r="AO5" i="11"/>
  <c r="AN6" i="11"/>
  <c r="AM6" i="11"/>
  <c r="AL6" i="11"/>
  <c r="AK6" i="11"/>
  <c r="AK3" i="11"/>
  <c r="AK4" i="11"/>
  <c r="AK5" i="11"/>
  <c r="AI6" i="11"/>
  <c r="AG6" i="11"/>
  <c r="AE6" i="11"/>
  <c r="AD6" i="11"/>
  <c r="AC6" i="11"/>
  <c r="V6" i="11"/>
  <c r="T6" i="11"/>
  <c r="BD5" i="11"/>
  <c r="BC5" i="11"/>
  <c r="BA5" i="11"/>
  <c r="AZ5" i="11"/>
  <c r="AV5" i="11"/>
  <c r="AT5" i="11"/>
  <c r="AR5" i="11"/>
  <c r="AQ5" i="11"/>
  <c r="AN5" i="11"/>
  <c r="AM5" i="11"/>
  <c r="AL5" i="11"/>
  <c r="AI5" i="11"/>
  <c r="AG5" i="11"/>
  <c r="AE5" i="11"/>
  <c r="AD5" i="11"/>
  <c r="AC5" i="11"/>
  <c r="V5" i="11"/>
  <c r="T5" i="11"/>
  <c r="BD4" i="11"/>
  <c r="BD3" i="11"/>
  <c r="BC4" i="11"/>
  <c r="BA4" i="11"/>
  <c r="AZ4" i="11"/>
  <c r="AZ3" i="11"/>
  <c r="AV4" i="11"/>
  <c r="AV3" i="11"/>
  <c r="AT4" i="11"/>
  <c r="AR4" i="11"/>
  <c r="AQ4" i="11"/>
  <c r="AQ3" i="11"/>
  <c r="AN4" i="11"/>
  <c r="AM4" i="11"/>
  <c r="AM3" i="11"/>
  <c r="AL4" i="11"/>
  <c r="AI4" i="11"/>
  <c r="AG4" i="11"/>
  <c r="AE4" i="11"/>
  <c r="AD4" i="11"/>
  <c r="AC4" i="11"/>
  <c r="V4" i="11"/>
  <c r="T4" i="11"/>
  <c r="BC3" i="11"/>
  <c r="BA3" i="11"/>
  <c r="AT3" i="11"/>
  <c r="AR3" i="11"/>
  <c r="AN3" i="11"/>
  <c r="AL3" i="11"/>
  <c r="AI3" i="11"/>
  <c r="AG3" i="11"/>
  <c r="AE3" i="11"/>
  <c r="AD3" i="11"/>
  <c r="AC3" i="11"/>
  <c r="V3" i="11"/>
  <c r="T3" i="11"/>
  <c r="BC18" i="10"/>
  <c r="BB18" i="10"/>
  <c r="AZ18" i="10"/>
  <c r="AY18" i="10"/>
  <c r="AU18" i="10"/>
  <c r="AS18" i="10"/>
  <c r="AR18" i="10"/>
  <c r="AQ18" i="10"/>
  <c r="AP18" i="10"/>
  <c r="AN18" i="10"/>
  <c r="AM18" i="10"/>
  <c r="AL18" i="10"/>
  <c r="AK18" i="10"/>
  <c r="AJ18" i="10"/>
  <c r="AH18" i="10"/>
  <c r="AF18" i="10"/>
  <c r="AD18" i="10"/>
  <c r="AC18" i="10"/>
  <c r="AB18" i="10"/>
  <c r="U18" i="10"/>
  <c r="S18" i="10"/>
  <c r="BC17" i="10"/>
  <c r="BB17" i="10"/>
  <c r="AZ17" i="10"/>
  <c r="AY17" i="10"/>
  <c r="AU17" i="10"/>
  <c r="AS17" i="10"/>
  <c r="AR17" i="10"/>
  <c r="AQ17" i="10"/>
  <c r="AP17" i="10"/>
  <c r="AN17" i="10"/>
  <c r="AM17" i="10"/>
  <c r="AL17" i="10"/>
  <c r="AK17" i="10"/>
  <c r="AJ17" i="10"/>
  <c r="AH17" i="10"/>
  <c r="AF17" i="10"/>
  <c r="AD17" i="10"/>
  <c r="AC17" i="10"/>
  <c r="AB17" i="10"/>
  <c r="U17" i="10"/>
  <c r="S17" i="10"/>
  <c r="BC16" i="10"/>
  <c r="BB16" i="10"/>
  <c r="AZ16" i="10"/>
  <c r="AY16" i="10"/>
  <c r="AU16" i="10"/>
  <c r="AS16" i="10"/>
  <c r="AR16" i="10"/>
  <c r="AQ16" i="10"/>
  <c r="AP16" i="10"/>
  <c r="AN16" i="10"/>
  <c r="AM16" i="10"/>
  <c r="AL16" i="10"/>
  <c r="AK16" i="10"/>
  <c r="AJ16" i="10"/>
  <c r="AH16" i="10"/>
  <c r="AF16" i="10"/>
  <c r="AD16" i="10"/>
  <c r="AC16" i="10"/>
  <c r="AB16" i="10"/>
  <c r="U16" i="10"/>
  <c r="S16" i="10"/>
  <c r="BC15" i="10"/>
  <c r="BB15" i="10"/>
  <c r="AZ15" i="10"/>
  <c r="AY15" i="10"/>
  <c r="AU15" i="10"/>
  <c r="AS15" i="10"/>
  <c r="AR15" i="10"/>
  <c r="AQ15" i="10"/>
  <c r="AP15" i="10"/>
  <c r="AN15" i="10"/>
  <c r="AM15" i="10"/>
  <c r="AL15" i="10"/>
  <c r="AK15" i="10"/>
  <c r="AJ15" i="10"/>
  <c r="AH15" i="10"/>
  <c r="AF15" i="10"/>
  <c r="AD15" i="10"/>
  <c r="AC15" i="10"/>
  <c r="AB15" i="10"/>
  <c r="U15" i="10"/>
  <c r="S15" i="10"/>
  <c r="BC14" i="10"/>
  <c r="BB14" i="10"/>
  <c r="AZ14" i="10"/>
  <c r="AY14" i="10"/>
  <c r="AU14" i="10"/>
  <c r="AS14" i="10"/>
  <c r="AR14" i="10"/>
  <c r="AQ14" i="10"/>
  <c r="AP14" i="10"/>
  <c r="AN14" i="10"/>
  <c r="AM14" i="10"/>
  <c r="AL14" i="10"/>
  <c r="AK14" i="10"/>
  <c r="AJ14" i="10"/>
  <c r="AH14" i="10"/>
  <c r="AF14" i="10"/>
  <c r="AD14" i="10"/>
  <c r="AC14" i="10"/>
  <c r="AB14" i="10"/>
  <c r="U14" i="10"/>
  <c r="S14" i="10"/>
  <c r="BC13" i="10"/>
  <c r="BB13" i="10"/>
  <c r="AZ13" i="10"/>
  <c r="AY13" i="10"/>
  <c r="AU13" i="10"/>
  <c r="AS13" i="10"/>
  <c r="AR13" i="10"/>
  <c r="AQ13" i="10"/>
  <c r="AP13" i="10"/>
  <c r="AN13" i="10"/>
  <c r="AM13" i="10"/>
  <c r="AL13" i="10"/>
  <c r="AK13" i="10"/>
  <c r="AJ13" i="10"/>
  <c r="AH13" i="10"/>
  <c r="AF13" i="10"/>
  <c r="AD13" i="10"/>
  <c r="AC13" i="10"/>
  <c r="AB13" i="10"/>
  <c r="U13" i="10"/>
  <c r="S13" i="10"/>
  <c r="BC12" i="10"/>
  <c r="BB12" i="10"/>
  <c r="AZ12" i="10"/>
  <c r="AY12" i="10"/>
  <c r="AU12" i="10"/>
  <c r="AS12" i="10"/>
  <c r="AR12" i="10"/>
  <c r="AQ12" i="10"/>
  <c r="AP12" i="10"/>
  <c r="AN12" i="10"/>
  <c r="AM12" i="10"/>
  <c r="AL12" i="10"/>
  <c r="AK12" i="10"/>
  <c r="AJ12" i="10"/>
  <c r="AH12" i="10"/>
  <c r="AF12" i="10"/>
  <c r="AD12" i="10"/>
  <c r="AC12" i="10"/>
  <c r="AB12" i="10"/>
  <c r="U12" i="10"/>
  <c r="S12" i="10"/>
  <c r="BC11" i="10"/>
  <c r="BB11" i="10"/>
  <c r="AZ11" i="10"/>
  <c r="AY11" i="10"/>
  <c r="AU11" i="10"/>
  <c r="AS11" i="10"/>
  <c r="AR11" i="10"/>
  <c r="AQ11" i="10"/>
  <c r="AP11" i="10"/>
  <c r="AN11" i="10"/>
  <c r="AM11" i="10"/>
  <c r="AL11" i="10"/>
  <c r="AK11" i="10"/>
  <c r="AJ11" i="10"/>
  <c r="AH11" i="10"/>
  <c r="AF11" i="10"/>
  <c r="AD11" i="10"/>
  <c r="AC11" i="10"/>
  <c r="AB11" i="10"/>
  <c r="U11" i="10"/>
  <c r="S11" i="10"/>
  <c r="L5" i="10"/>
  <c r="BC10" i="10"/>
  <c r="BB10" i="10"/>
  <c r="AZ10" i="10"/>
  <c r="AY10" i="10"/>
  <c r="AU10" i="10"/>
  <c r="AS10" i="10"/>
  <c r="AR10" i="10"/>
  <c r="AQ10" i="10"/>
  <c r="AP10" i="10"/>
  <c r="AN10" i="10"/>
  <c r="AM10" i="10"/>
  <c r="AL10" i="10"/>
  <c r="AK10" i="10"/>
  <c r="AJ10" i="10"/>
  <c r="AH10" i="10"/>
  <c r="AF10" i="10"/>
  <c r="AD10" i="10"/>
  <c r="AC10" i="10"/>
  <c r="AB10" i="10"/>
  <c r="U10" i="10"/>
  <c r="S10" i="10"/>
  <c r="BC9" i="10"/>
  <c r="BB9" i="10"/>
  <c r="AZ9" i="10"/>
  <c r="AY9" i="10"/>
  <c r="AU9" i="10"/>
  <c r="AS9" i="10"/>
  <c r="AR9" i="10"/>
  <c r="AQ9" i="10"/>
  <c r="AP9" i="10"/>
  <c r="AN9" i="10"/>
  <c r="AM9" i="10"/>
  <c r="AL9" i="10"/>
  <c r="AK9" i="10"/>
  <c r="AJ9" i="10"/>
  <c r="AH9" i="10"/>
  <c r="AF9" i="10"/>
  <c r="AD9" i="10"/>
  <c r="AC9" i="10"/>
  <c r="AB9" i="10"/>
  <c r="U9" i="10"/>
  <c r="S9" i="10"/>
  <c r="BC8" i="10"/>
  <c r="BB8" i="10"/>
  <c r="AZ8" i="10"/>
  <c r="AY8" i="10"/>
  <c r="AU8" i="10"/>
  <c r="AS8" i="10"/>
  <c r="AR8" i="10"/>
  <c r="AQ8" i="10"/>
  <c r="AP8" i="10"/>
  <c r="AN8" i="10"/>
  <c r="AM8" i="10"/>
  <c r="AL8" i="10"/>
  <c r="AK8" i="10"/>
  <c r="AJ8" i="10"/>
  <c r="AH8" i="10"/>
  <c r="AF8" i="10"/>
  <c r="AD8" i="10"/>
  <c r="AC8" i="10"/>
  <c r="AB8" i="10"/>
  <c r="U8" i="10"/>
  <c r="S8" i="10"/>
  <c r="BC7" i="10"/>
  <c r="BB7" i="10"/>
  <c r="AZ7" i="10"/>
  <c r="AY7" i="10"/>
  <c r="AU7" i="10"/>
  <c r="AS7" i="10"/>
  <c r="AR7" i="10"/>
  <c r="AQ7" i="10"/>
  <c r="AP7" i="10"/>
  <c r="AN7" i="10"/>
  <c r="AM7" i="10"/>
  <c r="AL7" i="10"/>
  <c r="AK7" i="10"/>
  <c r="AJ7" i="10"/>
  <c r="AH7" i="10"/>
  <c r="AF7" i="10"/>
  <c r="AD7" i="10"/>
  <c r="AC7" i="10"/>
  <c r="AB7" i="10"/>
  <c r="U7" i="10"/>
  <c r="S7" i="10"/>
  <c r="BC6" i="10"/>
  <c r="BB6" i="10"/>
  <c r="AZ6" i="10"/>
  <c r="AY6" i="10"/>
  <c r="AU6" i="10"/>
  <c r="AS6" i="10"/>
  <c r="AR6" i="10"/>
  <c r="AQ6" i="10"/>
  <c r="AP6" i="10"/>
  <c r="AN6" i="10"/>
  <c r="AM6" i="10"/>
  <c r="AL6" i="10"/>
  <c r="AK6" i="10"/>
  <c r="AJ6" i="10"/>
  <c r="AH6" i="10"/>
  <c r="AF6" i="10"/>
  <c r="AD6" i="10"/>
  <c r="AC6" i="10"/>
  <c r="AB6" i="10"/>
  <c r="U6" i="10"/>
  <c r="S6" i="10"/>
  <c r="BC5" i="10"/>
  <c r="BB5" i="10"/>
  <c r="AZ5" i="10"/>
  <c r="AY5" i="10"/>
  <c r="AU5" i="10"/>
  <c r="AS5" i="10"/>
  <c r="AR5" i="10"/>
  <c r="AQ5" i="10"/>
  <c r="AP5" i="10"/>
  <c r="AN5" i="10"/>
  <c r="AM5" i="10"/>
  <c r="AL5" i="10"/>
  <c r="AK5" i="10"/>
  <c r="AJ5" i="10"/>
  <c r="AH5" i="10"/>
  <c r="AF5" i="10"/>
  <c r="AD5" i="10"/>
  <c r="AC5" i="10"/>
  <c r="AB5" i="10"/>
  <c r="U5" i="10"/>
  <c r="S5" i="10"/>
  <c r="BC4" i="10"/>
  <c r="BC3" i="10"/>
  <c r="BB4" i="10"/>
  <c r="AZ4" i="10"/>
  <c r="AY4" i="10"/>
  <c r="AY3" i="10"/>
  <c r="AU4" i="10"/>
  <c r="AU3" i="10"/>
  <c r="AS4" i="10"/>
  <c r="AR4" i="10"/>
  <c r="AQ4" i="10"/>
  <c r="AP4" i="10"/>
  <c r="AP3" i="10"/>
  <c r="AN4" i="10"/>
  <c r="AM4" i="10"/>
  <c r="AL4" i="10"/>
  <c r="AL3" i="10"/>
  <c r="AK4" i="10"/>
  <c r="AJ4" i="10"/>
  <c r="AH4" i="10"/>
  <c r="AF4" i="10"/>
  <c r="AD4" i="10"/>
  <c r="AC4" i="10"/>
  <c r="AC3" i="10"/>
  <c r="AB4" i="10"/>
  <c r="U4" i="10"/>
  <c r="S4" i="10"/>
  <c r="BB3" i="10"/>
  <c r="AZ3" i="10"/>
  <c r="AS3" i="10"/>
  <c r="AR3" i="10"/>
  <c r="AQ3" i="10"/>
  <c r="AN3" i="10"/>
  <c r="AM3" i="10"/>
  <c r="AK3" i="10"/>
  <c r="AJ3" i="10"/>
  <c r="AH3" i="10"/>
  <c r="AF3" i="10"/>
  <c r="AD3" i="10"/>
  <c r="AB3" i="10"/>
  <c r="U3" i="10"/>
  <c r="S3" i="10"/>
  <c r="BD18" i="9"/>
  <c r="BC18" i="9"/>
  <c r="BA18" i="9"/>
  <c r="AZ18" i="9"/>
  <c r="AV18" i="9"/>
  <c r="AT18" i="9"/>
  <c r="AS18" i="9"/>
  <c r="AR18" i="9"/>
  <c r="AQ18" i="9"/>
  <c r="AO18" i="9"/>
  <c r="AN18" i="9"/>
  <c r="AM18" i="9"/>
  <c r="AL18" i="9"/>
  <c r="AK18" i="9"/>
  <c r="AI18" i="9"/>
  <c r="AG18" i="9"/>
  <c r="AE18" i="9"/>
  <c r="AD18" i="9"/>
  <c r="AC18" i="9"/>
  <c r="V18" i="9"/>
  <c r="T18" i="9"/>
  <c r="BD17" i="9"/>
  <c r="BC17" i="9"/>
  <c r="BA17" i="9"/>
  <c r="AZ17" i="9"/>
  <c r="AV17" i="9"/>
  <c r="AT17" i="9"/>
  <c r="AS17" i="9"/>
  <c r="AR17" i="9"/>
  <c r="AQ17" i="9"/>
  <c r="AO17" i="9"/>
  <c r="AN17" i="9"/>
  <c r="AM17" i="9"/>
  <c r="AL17" i="9"/>
  <c r="AK17" i="9"/>
  <c r="AI17" i="9"/>
  <c r="AG17" i="9"/>
  <c r="AE17" i="9"/>
  <c r="AD17" i="9"/>
  <c r="AC17" i="9"/>
  <c r="V17" i="9"/>
  <c r="T17" i="9"/>
  <c r="BD16" i="9"/>
  <c r="BC16" i="9"/>
  <c r="BA16" i="9"/>
  <c r="AZ16" i="9"/>
  <c r="AV16" i="9"/>
  <c r="AT16" i="9"/>
  <c r="AS16" i="9"/>
  <c r="AR16" i="9"/>
  <c r="AQ16" i="9"/>
  <c r="AO16" i="9"/>
  <c r="AN16" i="9"/>
  <c r="AM16" i="9"/>
  <c r="AL16" i="9"/>
  <c r="AK16" i="9"/>
  <c r="AI16" i="9"/>
  <c r="AG16" i="9"/>
  <c r="AE16" i="9"/>
  <c r="AD16" i="9"/>
  <c r="AC16" i="9"/>
  <c r="V16" i="9"/>
  <c r="T16" i="9"/>
  <c r="BD15" i="9"/>
  <c r="BC15" i="9"/>
  <c r="BA15" i="9"/>
  <c r="AZ15" i="9"/>
  <c r="AV15" i="9"/>
  <c r="AT15" i="9"/>
  <c r="AS15" i="9"/>
  <c r="AR15" i="9"/>
  <c r="AQ15" i="9"/>
  <c r="AO15" i="9"/>
  <c r="AN15" i="9"/>
  <c r="AM15" i="9"/>
  <c r="AL15" i="9"/>
  <c r="AK15" i="9"/>
  <c r="AI15" i="9"/>
  <c r="AG15" i="9"/>
  <c r="AE15" i="9"/>
  <c r="AD15" i="9"/>
  <c r="AC15" i="9"/>
  <c r="V15" i="9"/>
  <c r="T15" i="9"/>
  <c r="BD14" i="9"/>
  <c r="BC14" i="9"/>
  <c r="BA14" i="9"/>
  <c r="AZ14" i="9"/>
  <c r="AV14" i="9"/>
  <c r="AT14" i="9"/>
  <c r="AS14" i="9"/>
  <c r="AR14" i="9"/>
  <c r="AQ14" i="9"/>
  <c r="AO14" i="9"/>
  <c r="AN14" i="9"/>
  <c r="AM14" i="9"/>
  <c r="AL14" i="9"/>
  <c r="AK14" i="9"/>
  <c r="AI14" i="9"/>
  <c r="AG14" i="9"/>
  <c r="AE14" i="9"/>
  <c r="AD14" i="9"/>
  <c r="AC14" i="9"/>
  <c r="V14" i="9"/>
  <c r="T14" i="9"/>
  <c r="BD13" i="9"/>
  <c r="BC13" i="9"/>
  <c r="BA13" i="9"/>
  <c r="AZ13" i="9"/>
  <c r="AV13" i="9"/>
  <c r="AT13" i="9"/>
  <c r="AS13" i="9"/>
  <c r="AR13" i="9"/>
  <c r="AQ13" i="9"/>
  <c r="AO13" i="9"/>
  <c r="AN13" i="9"/>
  <c r="AM13" i="9"/>
  <c r="AL13" i="9"/>
  <c r="AK13" i="9"/>
  <c r="AI13" i="9"/>
  <c r="AG13" i="9"/>
  <c r="AE13" i="9"/>
  <c r="AD13" i="9"/>
  <c r="AC13" i="9"/>
  <c r="V13" i="9"/>
  <c r="T13" i="9"/>
  <c r="BD12" i="9"/>
  <c r="BC12" i="9"/>
  <c r="BA12" i="9"/>
  <c r="AZ12" i="9"/>
  <c r="AV12" i="9"/>
  <c r="AT12" i="9"/>
  <c r="AS12" i="9"/>
  <c r="AR12" i="9"/>
  <c r="AQ12" i="9"/>
  <c r="AO12" i="9"/>
  <c r="AN12" i="9"/>
  <c r="AM12" i="9"/>
  <c r="AL12" i="9"/>
  <c r="AK12" i="9"/>
  <c r="AI12" i="9"/>
  <c r="AG12" i="9"/>
  <c r="AE12" i="9"/>
  <c r="AD12" i="9"/>
  <c r="AC12" i="9"/>
  <c r="V12" i="9"/>
  <c r="T12" i="9"/>
  <c r="BD11" i="9"/>
  <c r="BC11" i="9"/>
  <c r="BA11" i="9"/>
  <c r="AZ11" i="9"/>
  <c r="AV11" i="9"/>
  <c r="AT11" i="9"/>
  <c r="AS11" i="9"/>
  <c r="AR11" i="9"/>
  <c r="AQ11" i="9"/>
  <c r="AO11" i="9"/>
  <c r="AN11" i="9"/>
  <c r="AM11" i="9"/>
  <c r="AL11" i="9"/>
  <c r="AK11" i="9"/>
  <c r="AI11" i="9"/>
  <c r="AG11" i="9"/>
  <c r="AE11" i="9"/>
  <c r="AD11" i="9"/>
  <c r="AC11" i="9"/>
  <c r="V11" i="9"/>
  <c r="T11" i="9"/>
  <c r="BD10" i="9"/>
  <c r="BC10" i="9"/>
  <c r="BA10" i="9"/>
  <c r="AZ10" i="9"/>
  <c r="AV10" i="9"/>
  <c r="AT10" i="9"/>
  <c r="AS10" i="9"/>
  <c r="AR10" i="9"/>
  <c r="AQ10" i="9"/>
  <c r="AO10" i="9"/>
  <c r="AN10" i="9"/>
  <c r="AM10" i="9"/>
  <c r="AL10" i="9"/>
  <c r="AK10" i="9"/>
  <c r="AI10" i="9"/>
  <c r="AG10" i="9"/>
  <c r="AE10" i="9"/>
  <c r="AD10" i="9"/>
  <c r="AC10" i="9"/>
  <c r="V10" i="9"/>
  <c r="T10" i="9"/>
  <c r="BD9" i="9"/>
  <c r="BC9" i="9"/>
  <c r="BA9" i="9"/>
  <c r="AZ9" i="9"/>
  <c r="AV9" i="9"/>
  <c r="AT9" i="9"/>
  <c r="AS9" i="9"/>
  <c r="AR9" i="9"/>
  <c r="AQ9" i="9"/>
  <c r="AO9" i="9"/>
  <c r="AN9" i="9"/>
  <c r="AM9" i="9"/>
  <c r="AL9" i="9"/>
  <c r="AK9" i="9"/>
  <c r="AI9" i="9"/>
  <c r="AG9" i="9"/>
  <c r="AE9" i="9"/>
  <c r="AD9" i="9"/>
  <c r="AC9" i="9"/>
  <c r="V9" i="9"/>
  <c r="T9" i="9"/>
  <c r="BD8" i="9"/>
  <c r="BC8" i="9"/>
  <c r="BA8" i="9"/>
  <c r="AZ8" i="9"/>
  <c r="AV8" i="9"/>
  <c r="AT8" i="9"/>
  <c r="AS8" i="9"/>
  <c r="AR8" i="9"/>
  <c r="AQ8" i="9"/>
  <c r="AO8" i="9"/>
  <c r="AN8" i="9"/>
  <c r="AM8" i="9"/>
  <c r="AL8" i="9"/>
  <c r="AK8" i="9"/>
  <c r="AI8" i="9"/>
  <c r="AG8" i="9"/>
  <c r="AE8" i="9"/>
  <c r="AD8" i="9"/>
  <c r="AC8" i="9"/>
  <c r="V8" i="9"/>
  <c r="T8" i="9"/>
  <c r="BD7" i="9"/>
  <c r="BC7" i="9"/>
  <c r="BA7" i="9"/>
  <c r="AZ7" i="9"/>
  <c r="AV7" i="9"/>
  <c r="AT7" i="9"/>
  <c r="AS7" i="9"/>
  <c r="AR7" i="9"/>
  <c r="AQ7" i="9"/>
  <c r="AO7" i="9"/>
  <c r="AN7" i="9"/>
  <c r="AM7" i="9"/>
  <c r="AL7" i="9"/>
  <c r="AK7" i="9"/>
  <c r="AI7" i="9"/>
  <c r="AG7" i="9"/>
  <c r="AE7" i="9"/>
  <c r="AD7" i="9"/>
  <c r="AC7" i="9"/>
  <c r="V7" i="9"/>
  <c r="T7" i="9"/>
  <c r="BD6" i="9"/>
  <c r="BC6" i="9"/>
  <c r="BA6" i="9"/>
  <c r="AZ6" i="9"/>
  <c r="AV6" i="9"/>
  <c r="AT6" i="9"/>
  <c r="AS6" i="9"/>
  <c r="AS3" i="9"/>
  <c r="AS4" i="9"/>
  <c r="AS5" i="9"/>
  <c r="AR6" i="9"/>
  <c r="AQ6" i="9"/>
  <c r="AO6" i="9"/>
  <c r="AO3" i="9"/>
  <c r="AO4" i="9"/>
  <c r="AO5" i="9"/>
  <c r="AN6" i="9"/>
  <c r="AM6" i="9"/>
  <c r="AL6" i="9"/>
  <c r="AK6" i="9"/>
  <c r="AK3" i="9"/>
  <c r="AK4" i="9"/>
  <c r="AK5" i="9"/>
  <c r="AI6" i="9"/>
  <c r="AG6" i="9"/>
  <c r="AE6" i="9"/>
  <c r="AD6" i="9"/>
  <c r="AC6" i="9"/>
  <c r="V6" i="9"/>
  <c r="T6" i="9"/>
  <c r="BD5" i="9"/>
  <c r="BC5" i="9"/>
  <c r="BA5" i="9"/>
  <c r="AZ5" i="9"/>
  <c r="AV5" i="9"/>
  <c r="AT5" i="9"/>
  <c r="AR5" i="9"/>
  <c r="AQ5" i="9"/>
  <c r="AN5" i="9"/>
  <c r="AM5" i="9"/>
  <c r="AL5" i="9"/>
  <c r="AI5" i="9"/>
  <c r="AG5" i="9"/>
  <c r="AE5" i="9"/>
  <c r="AD5" i="9"/>
  <c r="AC5" i="9"/>
  <c r="V5" i="9"/>
  <c r="T5" i="9"/>
  <c r="BD4" i="9"/>
  <c r="BC4" i="9"/>
  <c r="BA4" i="9"/>
  <c r="AZ4" i="9"/>
  <c r="AV4" i="9"/>
  <c r="AT4" i="9"/>
  <c r="AR4" i="9"/>
  <c r="AQ4" i="9"/>
  <c r="AN4" i="9"/>
  <c r="AM4" i="9"/>
  <c r="AL4" i="9"/>
  <c r="AI4" i="9"/>
  <c r="AG4" i="9"/>
  <c r="AE4" i="9"/>
  <c r="AD4" i="9"/>
  <c r="AC4" i="9"/>
  <c r="V4" i="9"/>
  <c r="T4" i="9"/>
  <c r="BD3" i="9"/>
  <c r="BC3" i="9"/>
  <c r="BA3" i="9"/>
  <c r="AZ3" i="9"/>
  <c r="AV3" i="9"/>
  <c r="AT3" i="9"/>
  <c r="AR3" i="9"/>
  <c r="AQ3" i="9"/>
  <c r="AN3" i="9"/>
  <c r="AM3" i="9"/>
  <c r="AL3" i="9"/>
  <c r="AI3" i="9"/>
  <c r="AG3" i="9"/>
  <c r="AE3" i="9"/>
  <c r="AD3" i="9"/>
  <c r="AC3" i="9"/>
  <c r="V3" i="9"/>
  <c r="T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BD15" i="8"/>
  <c r="BC15" i="8"/>
  <c r="BA15" i="8"/>
  <c r="AZ15" i="8"/>
  <c r="AV15" i="8"/>
  <c r="AT15" i="8"/>
  <c r="AS15" i="8"/>
  <c r="AR15" i="8"/>
  <c r="AQ15" i="8"/>
  <c r="AO15" i="8"/>
  <c r="AN15" i="8"/>
  <c r="AM15" i="8"/>
  <c r="AL15" i="8"/>
  <c r="AK15" i="8"/>
  <c r="AI15" i="8"/>
  <c r="AG15" i="8"/>
  <c r="AE15" i="8"/>
  <c r="AD15" i="8"/>
  <c r="AC15" i="8"/>
  <c r="V15" i="8"/>
  <c r="T15" i="8"/>
  <c r="BD14" i="8"/>
  <c r="BC14" i="8"/>
  <c r="BA14" i="8"/>
  <c r="AZ14" i="8"/>
  <c r="AV14" i="8"/>
  <c r="AT14" i="8"/>
  <c r="AS14" i="8"/>
  <c r="AR14" i="8"/>
  <c r="AQ14" i="8"/>
  <c r="AO14" i="8"/>
  <c r="AN14" i="8"/>
  <c r="AM14" i="8"/>
  <c r="AL14" i="8"/>
  <c r="AK14" i="8"/>
  <c r="AI14" i="8"/>
  <c r="AG14" i="8"/>
  <c r="AE14" i="8"/>
  <c r="AD14" i="8"/>
  <c r="AC14" i="8"/>
  <c r="V14" i="8"/>
  <c r="T14" i="8"/>
  <c r="BD13" i="8"/>
  <c r="BC13" i="8"/>
  <c r="BA13" i="8"/>
  <c r="AZ13" i="8"/>
  <c r="AV13" i="8"/>
  <c r="AT13" i="8"/>
  <c r="AS13" i="8"/>
  <c r="AR13" i="8"/>
  <c r="AQ13" i="8"/>
  <c r="AO13" i="8"/>
  <c r="AN13" i="8"/>
  <c r="AM13" i="8"/>
  <c r="AL13" i="8"/>
  <c r="AK13" i="8"/>
  <c r="AI13" i="8"/>
  <c r="AG13" i="8"/>
  <c r="AE13" i="8"/>
  <c r="AD13" i="8"/>
  <c r="AC13" i="8"/>
  <c r="V13" i="8"/>
  <c r="T13" i="8"/>
  <c r="BD12" i="8"/>
  <c r="BC12" i="8"/>
  <c r="BA12" i="8"/>
  <c r="AZ12" i="8"/>
  <c r="AV12" i="8"/>
  <c r="AT12" i="8"/>
  <c r="AS12" i="8"/>
  <c r="AR12" i="8"/>
  <c r="AQ12" i="8"/>
  <c r="AO12" i="8"/>
  <c r="AN12" i="8"/>
  <c r="AM12" i="8"/>
  <c r="AL12" i="8"/>
  <c r="AK12" i="8"/>
  <c r="AI12" i="8"/>
  <c r="AG12" i="8"/>
  <c r="AE12" i="8"/>
  <c r="AD12" i="8"/>
  <c r="AC12" i="8"/>
  <c r="V12" i="8"/>
  <c r="T12" i="8"/>
  <c r="BD11" i="8"/>
  <c r="BC11" i="8"/>
  <c r="BA11" i="8"/>
  <c r="AZ11" i="8"/>
  <c r="AV11" i="8"/>
  <c r="AT11" i="8"/>
  <c r="AS11" i="8"/>
  <c r="AR11" i="8"/>
  <c r="AQ11" i="8"/>
  <c r="AO11" i="8"/>
  <c r="AN11" i="8"/>
  <c r="AM11" i="8"/>
  <c r="AL11" i="8"/>
  <c r="AK11" i="8"/>
  <c r="AI11" i="8"/>
  <c r="AG11" i="8"/>
  <c r="AE11" i="8"/>
  <c r="AD11" i="8"/>
  <c r="AC11" i="8"/>
  <c r="V11" i="8"/>
  <c r="T11" i="8"/>
  <c r="BD10" i="8"/>
  <c r="BC10" i="8"/>
  <c r="BA10" i="8"/>
  <c r="AZ10" i="8"/>
  <c r="AV10" i="8"/>
  <c r="AT10" i="8"/>
  <c r="AS10" i="8"/>
  <c r="AR10" i="8"/>
  <c r="AQ10" i="8"/>
  <c r="AO10" i="8"/>
  <c r="AN10" i="8"/>
  <c r="AM10" i="8"/>
  <c r="AL10" i="8"/>
  <c r="AK10" i="8"/>
  <c r="AI10" i="8"/>
  <c r="AG10" i="8"/>
  <c r="AE10" i="8"/>
  <c r="AD10" i="8"/>
  <c r="AC10" i="8"/>
  <c r="V10" i="8"/>
  <c r="T10" i="8"/>
  <c r="BD9" i="8"/>
  <c r="BC9" i="8"/>
  <c r="BA9" i="8"/>
  <c r="AZ9" i="8"/>
  <c r="AV9" i="8"/>
  <c r="AT9" i="8"/>
  <c r="AS9" i="8"/>
  <c r="AR9" i="8"/>
  <c r="AQ9" i="8"/>
  <c r="AO9" i="8"/>
  <c r="AN9" i="8"/>
  <c r="AM9" i="8"/>
  <c r="AL9" i="8"/>
  <c r="AK9" i="8"/>
  <c r="AI9" i="8"/>
  <c r="AG9" i="8"/>
  <c r="AE9" i="8"/>
  <c r="AD9" i="8"/>
  <c r="AC9" i="8"/>
  <c r="V9" i="8"/>
  <c r="T9" i="8"/>
  <c r="BD8" i="8"/>
  <c r="BC8" i="8"/>
  <c r="BA8" i="8"/>
  <c r="AZ8" i="8"/>
  <c r="AV8" i="8"/>
  <c r="AT8" i="8"/>
  <c r="AS8" i="8"/>
  <c r="AR8" i="8"/>
  <c r="AQ8" i="8"/>
  <c r="AO8" i="8"/>
  <c r="AN8" i="8"/>
  <c r="AM8" i="8"/>
  <c r="AL8" i="8"/>
  <c r="AK8" i="8"/>
  <c r="AI8" i="8"/>
  <c r="AG8" i="8"/>
  <c r="AE8" i="8"/>
  <c r="AD8" i="8"/>
  <c r="AC8" i="8"/>
  <c r="V8" i="8"/>
  <c r="T8" i="8"/>
  <c r="BD7" i="8"/>
  <c r="BC7" i="8"/>
  <c r="BA7" i="8"/>
  <c r="AZ7" i="8"/>
  <c r="AV7" i="8"/>
  <c r="AT7" i="8"/>
  <c r="AS7" i="8"/>
  <c r="AR7" i="8"/>
  <c r="AQ7" i="8"/>
  <c r="AO7" i="8"/>
  <c r="AN7" i="8"/>
  <c r="AM7" i="8"/>
  <c r="AL7" i="8"/>
  <c r="AK7" i="8"/>
  <c r="AI7" i="8"/>
  <c r="AG7" i="8"/>
  <c r="AE7" i="8"/>
  <c r="AD7" i="8"/>
  <c r="AC7" i="8"/>
  <c r="V7" i="8"/>
  <c r="T7" i="8"/>
  <c r="BD6" i="8"/>
  <c r="BC6" i="8"/>
  <c r="BA6" i="8"/>
  <c r="AZ6" i="8"/>
  <c r="AV6" i="8"/>
  <c r="AT6" i="8"/>
  <c r="AS6" i="8"/>
  <c r="AR6" i="8"/>
  <c r="AQ6" i="8"/>
  <c r="AO6" i="8"/>
  <c r="AN6" i="8"/>
  <c r="AM6" i="8"/>
  <c r="AL6" i="8"/>
  <c r="AK6" i="8"/>
  <c r="AI6" i="8"/>
  <c r="AG6" i="8"/>
  <c r="AE6" i="8"/>
  <c r="AD6" i="8"/>
  <c r="AC6" i="8"/>
  <c r="V6" i="8"/>
  <c r="T6" i="8"/>
  <c r="BD5" i="8"/>
  <c r="BC5" i="8"/>
  <c r="BA5" i="8"/>
  <c r="AZ5" i="8"/>
  <c r="AV5" i="8"/>
  <c r="AT5" i="8"/>
  <c r="AS5" i="8"/>
  <c r="AR5" i="8"/>
  <c r="AQ5" i="8"/>
  <c r="AO5" i="8"/>
  <c r="AN5" i="8"/>
  <c r="AM5" i="8"/>
  <c r="AL5" i="8"/>
  <c r="AK5" i="8"/>
  <c r="AI5" i="8"/>
  <c r="AG5" i="8"/>
  <c r="AE5" i="8"/>
  <c r="AD5" i="8"/>
  <c r="AC5" i="8"/>
  <c r="V5" i="8"/>
  <c r="T5" i="8"/>
  <c r="BD4" i="8"/>
  <c r="BC4" i="8"/>
  <c r="BA4" i="8"/>
  <c r="AZ4" i="8"/>
  <c r="AV4" i="8"/>
  <c r="AT4" i="8"/>
  <c r="AS4" i="8"/>
  <c r="AR4" i="8"/>
  <c r="AQ4" i="8"/>
  <c r="AO4" i="8"/>
  <c r="AN4" i="8"/>
  <c r="AM4" i="8"/>
  <c r="AL4" i="8"/>
  <c r="AK4" i="8"/>
  <c r="AI4" i="8"/>
  <c r="AG4" i="8"/>
  <c r="AE4" i="8"/>
  <c r="AD4" i="8"/>
  <c r="AC4" i="8"/>
  <c r="V4" i="8"/>
  <c r="T4" i="8"/>
  <c r="BD3" i="8"/>
  <c r="BC3" i="8"/>
  <c r="BA3" i="8"/>
  <c r="AZ3" i="8"/>
  <c r="AV3" i="8"/>
  <c r="AT3" i="8"/>
  <c r="AS3" i="8"/>
  <c r="AR3" i="8"/>
  <c r="AQ3" i="8"/>
  <c r="AO3" i="8"/>
  <c r="AN3" i="8"/>
  <c r="AM3" i="8"/>
  <c r="AL3" i="8"/>
  <c r="AK3" i="8"/>
  <c r="AI3" i="8"/>
  <c r="AG3" i="8"/>
  <c r="AE3" i="8"/>
  <c r="AD3" i="8"/>
  <c r="AC3" i="8"/>
  <c r="V3" i="8"/>
  <c r="T3" i="8"/>
  <c r="BD12" i="7"/>
  <c r="BC12" i="7"/>
  <c r="BA12" i="7"/>
  <c r="AZ12" i="7"/>
  <c r="AV12" i="7"/>
  <c r="AT12" i="7"/>
  <c r="AS12" i="7"/>
  <c r="AR12" i="7"/>
  <c r="AQ12" i="7"/>
  <c r="AO12" i="7"/>
  <c r="AN12" i="7"/>
  <c r="AM12" i="7"/>
  <c r="AL12" i="7"/>
  <c r="AK12" i="7"/>
  <c r="AI12" i="7"/>
  <c r="AG12" i="7"/>
  <c r="AE12" i="7"/>
  <c r="AD12" i="7"/>
  <c r="AC12" i="7"/>
  <c r="V12" i="7"/>
  <c r="T12" i="7"/>
  <c r="BD11" i="7"/>
  <c r="BC11" i="7"/>
  <c r="BA11" i="7"/>
  <c r="AZ11" i="7"/>
  <c r="AV11" i="7"/>
  <c r="AT11" i="7"/>
  <c r="AS11" i="7"/>
  <c r="AR11" i="7"/>
  <c r="AQ11" i="7"/>
  <c r="AO11" i="7"/>
  <c r="AN11" i="7"/>
  <c r="AM11" i="7"/>
  <c r="AL11" i="7"/>
  <c r="AK11" i="7"/>
  <c r="AI11" i="7"/>
  <c r="AG11" i="7"/>
  <c r="AE11" i="7"/>
  <c r="AD11" i="7"/>
  <c r="AC11" i="7"/>
  <c r="V11" i="7"/>
  <c r="T11" i="7"/>
  <c r="BD10" i="7"/>
  <c r="BC10" i="7"/>
  <c r="BA10" i="7"/>
  <c r="AZ10" i="7"/>
  <c r="AV10" i="7"/>
  <c r="AT10" i="7"/>
  <c r="AS10" i="7"/>
  <c r="AR10" i="7"/>
  <c r="AQ10" i="7"/>
  <c r="AO10" i="7"/>
  <c r="AN10" i="7"/>
  <c r="AM10" i="7"/>
  <c r="AL10" i="7"/>
  <c r="AK10" i="7"/>
  <c r="AI10" i="7"/>
  <c r="AG10" i="7"/>
  <c r="AE10" i="7"/>
  <c r="AD10" i="7"/>
  <c r="AC10" i="7"/>
  <c r="V10" i="7"/>
  <c r="T10" i="7"/>
  <c r="BD9" i="7"/>
  <c r="BC9" i="7"/>
  <c r="BA9" i="7"/>
  <c r="AZ9" i="7"/>
  <c r="AV9" i="7"/>
  <c r="AT9" i="7"/>
  <c r="AS9" i="7"/>
  <c r="AR9" i="7"/>
  <c r="AQ9" i="7"/>
  <c r="AO9" i="7"/>
  <c r="AN9" i="7"/>
  <c r="AM9" i="7"/>
  <c r="AL9" i="7"/>
  <c r="AK9" i="7"/>
  <c r="AI9" i="7"/>
  <c r="AG9" i="7"/>
  <c r="AE9" i="7"/>
  <c r="AD9" i="7"/>
  <c r="AC9" i="7"/>
  <c r="V9" i="7"/>
  <c r="T9" i="7"/>
  <c r="BD8" i="7"/>
  <c r="BC8" i="7"/>
  <c r="BA8" i="7"/>
  <c r="AZ8" i="7"/>
  <c r="AV8" i="7"/>
  <c r="AT8" i="7"/>
  <c r="AS8" i="7"/>
  <c r="AR8" i="7"/>
  <c r="AQ8" i="7"/>
  <c r="AO8" i="7"/>
  <c r="AN8" i="7"/>
  <c r="AM8" i="7"/>
  <c r="AL8" i="7"/>
  <c r="AK8" i="7"/>
  <c r="AI8" i="7"/>
  <c r="AG8" i="7"/>
  <c r="AE8" i="7"/>
  <c r="AD8" i="7"/>
  <c r="AC8" i="7"/>
  <c r="V8" i="7"/>
  <c r="T8" i="7"/>
  <c r="BD7" i="7"/>
  <c r="BC7" i="7"/>
  <c r="BA7" i="7"/>
  <c r="AZ7" i="7"/>
  <c r="AV7" i="7"/>
  <c r="AT7" i="7"/>
  <c r="AS7" i="7"/>
  <c r="AR7" i="7"/>
  <c r="AQ7" i="7"/>
  <c r="AO7" i="7"/>
  <c r="AN7" i="7"/>
  <c r="AM7" i="7"/>
  <c r="AL7" i="7"/>
  <c r="AK7" i="7"/>
  <c r="AI7" i="7"/>
  <c r="AG7" i="7"/>
  <c r="AE7" i="7"/>
  <c r="AD7" i="7"/>
  <c r="AC7" i="7"/>
  <c r="V7" i="7"/>
  <c r="T7" i="7"/>
  <c r="BD6" i="7"/>
  <c r="BC6" i="7"/>
  <c r="BA6" i="7"/>
  <c r="AZ6" i="7"/>
  <c r="AV6" i="7"/>
  <c r="AT6" i="7"/>
  <c r="AS6" i="7"/>
  <c r="AR6" i="7"/>
  <c r="AQ6" i="7"/>
  <c r="AO6" i="7"/>
  <c r="AN6" i="7"/>
  <c r="AM6" i="7"/>
  <c r="AL6" i="7"/>
  <c r="AK6" i="7"/>
  <c r="AI6" i="7"/>
  <c r="AG6" i="7"/>
  <c r="AE6" i="7"/>
  <c r="AD6" i="7"/>
  <c r="AC6" i="7"/>
  <c r="V6" i="7"/>
  <c r="T6" i="7"/>
  <c r="BD5" i="7"/>
  <c r="BC5" i="7"/>
  <c r="BA5" i="7"/>
  <c r="AZ5" i="7"/>
  <c r="AV5" i="7"/>
  <c r="AT5" i="7"/>
  <c r="AS5" i="7"/>
  <c r="AS3" i="7"/>
  <c r="AS4" i="7"/>
  <c r="AR5" i="7"/>
  <c r="AQ5" i="7"/>
  <c r="AO5" i="7"/>
  <c r="AO3" i="7"/>
  <c r="AO4" i="7"/>
  <c r="AN5" i="7"/>
  <c r="AM5" i="7"/>
  <c r="AL5" i="7"/>
  <c r="AK5" i="7"/>
  <c r="AK3" i="7"/>
  <c r="AK4" i="7"/>
  <c r="AI5" i="7"/>
  <c r="AG5" i="7"/>
  <c r="AE5" i="7"/>
  <c r="AD5" i="7"/>
  <c r="AC5" i="7"/>
  <c r="V5" i="7"/>
  <c r="T5" i="7"/>
  <c r="BD4" i="7"/>
  <c r="BC4" i="7"/>
  <c r="BA4" i="7"/>
  <c r="AZ4" i="7"/>
  <c r="AV4" i="7"/>
  <c r="AT4" i="7"/>
  <c r="AR4" i="7"/>
  <c r="AQ4" i="7"/>
  <c r="AN4" i="7"/>
  <c r="AM4" i="7"/>
  <c r="AL4" i="7"/>
  <c r="AI4" i="7"/>
  <c r="AG4" i="7"/>
  <c r="AE4" i="7"/>
  <c r="AD4" i="7"/>
  <c r="AC4" i="7"/>
  <c r="V4" i="7"/>
  <c r="T4" i="7"/>
  <c r="BD3" i="7"/>
  <c r="BC3" i="7"/>
  <c r="BA3" i="7"/>
  <c r="AZ3" i="7"/>
  <c r="AV3" i="7"/>
  <c r="AT3" i="7"/>
  <c r="AR3" i="7"/>
  <c r="AQ3" i="7"/>
  <c r="AN3" i="7"/>
  <c r="AM3" i="7"/>
  <c r="AL3" i="7"/>
  <c r="AI3" i="7"/>
  <c r="AG3" i="7"/>
  <c r="AE3" i="7"/>
  <c r="AD3" i="7"/>
  <c r="AC3" i="7"/>
  <c r="V3" i="7"/>
  <c r="T3" i="7"/>
  <c r="BD16" i="6"/>
  <c r="BC16" i="6"/>
  <c r="BA16" i="6"/>
  <c r="AZ16" i="6"/>
  <c r="AV16" i="6"/>
  <c r="AT16" i="6"/>
  <c r="AS16" i="6"/>
  <c r="AR16" i="6"/>
  <c r="AQ16" i="6"/>
  <c r="AO16" i="6"/>
  <c r="AN16" i="6"/>
  <c r="AM16" i="6"/>
  <c r="AL16" i="6"/>
  <c r="AK16" i="6"/>
  <c r="AI16" i="6"/>
  <c r="AG16" i="6"/>
  <c r="AE16" i="6"/>
  <c r="AD16" i="6"/>
  <c r="AC16" i="6"/>
  <c r="V16" i="6"/>
  <c r="T16" i="6"/>
  <c r="BD15" i="6"/>
  <c r="BC15" i="6"/>
  <c r="BA15" i="6"/>
  <c r="AZ15" i="6"/>
  <c r="AV15" i="6"/>
  <c r="AT15" i="6"/>
  <c r="AS15" i="6"/>
  <c r="AR15" i="6"/>
  <c r="AQ15" i="6"/>
  <c r="AO15" i="6"/>
  <c r="AN15" i="6"/>
  <c r="AM15" i="6"/>
  <c r="AL15" i="6"/>
  <c r="AK15" i="6"/>
  <c r="AI15" i="6"/>
  <c r="AG15" i="6"/>
  <c r="AE15" i="6"/>
  <c r="AD15" i="6"/>
  <c r="AC15" i="6"/>
  <c r="V15" i="6"/>
  <c r="T15" i="6"/>
  <c r="BD14" i="6"/>
  <c r="BC14" i="6"/>
  <c r="BA14" i="6"/>
  <c r="AZ14" i="6"/>
  <c r="AV14" i="6"/>
  <c r="AT14" i="6"/>
  <c r="AS14" i="6"/>
  <c r="AR14" i="6"/>
  <c r="AQ14" i="6"/>
  <c r="AO14" i="6"/>
  <c r="AN14" i="6"/>
  <c r="AM14" i="6"/>
  <c r="AL14" i="6"/>
  <c r="AK14" i="6"/>
  <c r="AI14" i="6"/>
  <c r="AG14" i="6"/>
  <c r="AE14" i="6"/>
  <c r="AD14" i="6"/>
  <c r="AC14" i="6"/>
  <c r="V14" i="6"/>
  <c r="T14" i="6"/>
  <c r="BD13" i="6"/>
  <c r="BC13" i="6"/>
  <c r="BA13" i="6"/>
  <c r="AZ13" i="6"/>
  <c r="AV13" i="6"/>
  <c r="AT13" i="6"/>
  <c r="AS13" i="6"/>
  <c r="AR13" i="6"/>
  <c r="AQ13" i="6"/>
  <c r="AO13" i="6"/>
  <c r="AN13" i="6"/>
  <c r="AM13" i="6"/>
  <c r="AL13" i="6"/>
  <c r="AK13" i="6"/>
  <c r="AI13" i="6"/>
  <c r="AG13" i="6"/>
  <c r="AE13" i="6"/>
  <c r="AD13" i="6"/>
  <c r="AC13" i="6"/>
  <c r="V13" i="6"/>
  <c r="T13" i="6"/>
  <c r="BD12" i="6"/>
  <c r="BC12" i="6"/>
  <c r="BA12" i="6"/>
  <c r="AZ12" i="6"/>
  <c r="AV12" i="6"/>
  <c r="AT12" i="6"/>
  <c r="AS12" i="6"/>
  <c r="AR12" i="6"/>
  <c r="AQ12" i="6"/>
  <c r="AO12" i="6"/>
  <c r="AN12" i="6"/>
  <c r="AM12" i="6"/>
  <c r="AL12" i="6"/>
  <c r="AK12" i="6"/>
  <c r="AI12" i="6"/>
  <c r="AG12" i="6"/>
  <c r="AE12" i="6"/>
  <c r="AD12" i="6"/>
  <c r="AC12" i="6"/>
  <c r="V12" i="6"/>
  <c r="T12" i="6"/>
  <c r="BD11" i="6"/>
  <c r="BC11" i="6"/>
  <c r="BA11" i="6"/>
  <c r="AZ11" i="6"/>
  <c r="AV11" i="6"/>
  <c r="AT11" i="6"/>
  <c r="AS11" i="6"/>
  <c r="AR11" i="6"/>
  <c r="AQ11" i="6"/>
  <c r="AO11" i="6"/>
  <c r="AN11" i="6"/>
  <c r="AM11" i="6"/>
  <c r="AL11" i="6"/>
  <c r="AK11" i="6"/>
  <c r="AI11" i="6"/>
  <c r="AG11" i="6"/>
  <c r="AE11" i="6"/>
  <c r="AD11" i="6"/>
  <c r="AC11" i="6"/>
  <c r="V11" i="6"/>
  <c r="T11" i="6"/>
  <c r="BD10" i="6"/>
  <c r="BC10" i="6"/>
  <c r="BA10" i="6"/>
  <c r="AZ10" i="6"/>
  <c r="AV10" i="6"/>
  <c r="AT10" i="6"/>
  <c r="AS10" i="6"/>
  <c r="AR10" i="6"/>
  <c r="AQ10" i="6"/>
  <c r="AO10" i="6"/>
  <c r="AN10" i="6"/>
  <c r="AM10" i="6"/>
  <c r="AL10" i="6"/>
  <c r="AK10" i="6"/>
  <c r="AI10" i="6"/>
  <c r="AG10" i="6"/>
  <c r="AE10" i="6"/>
  <c r="AD10" i="6"/>
  <c r="AC10" i="6"/>
  <c r="V10" i="6"/>
  <c r="T10" i="6"/>
  <c r="BD9" i="6"/>
  <c r="BC9" i="6"/>
  <c r="BA9" i="6"/>
  <c r="AZ9" i="6"/>
  <c r="AV9" i="6"/>
  <c r="AT9" i="6"/>
  <c r="AS9" i="6"/>
  <c r="AR9" i="6"/>
  <c r="AQ9" i="6"/>
  <c r="AO9" i="6"/>
  <c r="AN9" i="6"/>
  <c r="AM9" i="6"/>
  <c r="AL9" i="6"/>
  <c r="AK9" i="6"/>
  <c r="AI9" i="6"/>
  <c r="AG9" i="6"/>
  <c r="AE9" i="6"/>
  <c r="AD9" i="6"/>
  <c r="AC9" i="6"/>
  <c r="V9" i="6"/>
  <c r="T9" i="6"/>
  <c r="BD8" i="6"/>
  <c r="BC8" i="6"/>
  <c r="BA8" i="6"/>
  <c r="AZ8" i="6"/>
  <c r="AV8" i="6"/>
  <c r="AT8" i="6"/>
  <c r="AS8" i="6"/>
  <c r="AR8" i="6"/>
  <c r="AQ8" i="6"/>
  <c r="AO8" i="6"/>
  <c r="AN8" i="6"/>
  <c r="AM8" i="6"/>
  <c r="AL8" i="6"/>
  <c r="AK8" i="6"/>
  <c r="AI8" i="6"/>
  <c r="AG8" i="6"/>
  <c r="AE8" i="6"/>
  <c r="AD8" i="6"/>
  <c r="AC8" i="6"/>
  <c r="V8" i="6"/>
  <c r="T8" i="6"/>
  <c r="BD7" i="6"/>
  <c r="BC7" i="6"/>
  <c r="BA7" i="6"/>
  <c r="AZ7" i="6"/>
  <c r="AV7" i="6"/>
  <c r="AT7" i="6"/>
  <c r="AS7" i="6"/>
  <c r="AR7" i="6"/>
  <c r="AQ7" i="6"/>
  <c r="AO7" i="6"/>
  <c r="AN7" i="6"/>
  <c r="AM7" i="6"/>
  <c r="AL7" i="6"/>
  <c r="AK7" i="6"/>
  <c r="AI7" i="6"/>
  <c r="AG7" i="6"/>
  <c r="AE7" i="6"/>
  <c r="AD7" i="6"/>
  <c r="AC7" i="6"/>
  <c r="V7" i="6"/>
  <c r="T7" i="6"/>
  <c r="BD6" i="6"/>
  <c r="BC6" i="6"/>
  <c r="BA6" i="6"/>
  <c r="AZ6" i="6"/>
  <c r="AV6" i="6"/>
  <c r="AT6" i="6"/>
  <c r="AS6" i="6"/>
  <c r="AS3" i="6"/>
  <c r="AS4" i="6"/>
  <c r="AS5" i="6"/>
  <c r="AR6" i="6"/>
  <c r="AQ6" i="6"/>
  <c r="AO6" i="6"/>
  <c r="AO3" i="6"/>
  <c r="AO4" i="6"/>
  <c r="AO5" i="6"/>
  <c r="AN6" i="6"/>
  <c r="AM6" i="6"/>
  <c r="AL6" i="6"/>
  <c r="AK6" i="6"/>
  <c r="AK3" i="6"/>
  <c r="AK4" i="6"/>
  <c r="AK5" i="6"/>
  <c r="AI6" i="6"/>
  <c r="AG6" i="6"/>
  <c r="AE6" i="6"/>
  <c r="AD6" i="6"/>
  <c r="AC6" i="6"/>
  <c r="V6" i="6"/>
  <c r="T6" i="6"/>
  <c r="BD5" i="6"/>
  <c r="BC5" i="6"/>
  <c r="BA5" i="6"/>
  <c r="AZ5" i="6"/>
  <c r="AV5" i="6"/>
  <c r="AT5" i="6"/>
  <c r="AT3" i="6"/>
  <c r="AT4" i="6"/>
  <c r="AR5" i="6"/>
  <c r="AQ5" i="6"/>
  <c r="AN5" i="6"/>
  <c r="AM5" i="6"/>
  <c r="AL5" i="6"/>
  <c r="AL3" i="6"/>
  <c r="AL4" i="6"/>
  <c r="AI5" i="6"/>
  <c r="AG5" i="6"/>
  <c r="AG3" i="6"/>
  <c r="AG4" i="6"/>
  <c r="AE5" i="6"/>
  <c r="AD5" i="6"/>
  <c r="AC5" i="6"/>
  <c r="AC3" i="6"/>
  <c r="AC4" i="6"/>
  <c r="V5" i="6"/>
  <c r="T5" i="6"/>
  <c r="T3" i="6"/>
  <c r="T4" i="6"/>
  <c r="BD4" i="6"/>
  <c r="BC4" i="6"/>
  <c r="BA4" i="6"/>
  <c r="AZ4" i="6"/>
  <c r="AV4" i="6"/>
  <c r="AR4" i="6"/>
  <c r="AQ4" i="6"/>
  <c r="AN4" i="6"/>
  <c r="AM4" i="6"/>
  <c r="AI4" i="6"/>
  <c r="AE4" i="6"/>
  <c r="AD4" i="6"/>
  <c r="V4" i="6"/>
  <c r="BD3" i="6"/>
  <c r="BC3" i="6"/>
  <c r="BA3" i="6"/>
  <c r="AZ3" i="6"/>
  <c r="AV3" i="6"/>
  <c r="AR3" i="6"/>
  <c r="AQ3" i="6"/>
  <c r="AN3" i="6"/>
  <c r="AM3" i="6"/>
  <c r="AI3" i="6"/>
  <c r="AE3" i="6"/>
  <c r="AD3" i="6"/>
  <c r="V3" i="6"/>
  <c r="BD11" i="5"/>
  <c r="BC11" i="5"/>
  <c r="BA11" i="5"/>
  <c r="AZ11" i="5"/>
  <c r="AV11" i="5"/>
  <c r="AT11" i="5"/>
  <c r="AS11" i="5"/>
  <c r="AR11" i="5"/>
  <c r="AQ11" i="5"/>
  <c r="AO11" i="5"/>
  <c r="AN11" i="5"/>
  <c r="AM11" i="5"/>
  <c r="AL11" i="5"/>
  <c r="AK11" i="5"/>
  <c r="AI11" i="5"/>
  <c r="AG11" i="5"/>
  <c r="AE11" i="5"/>
  <c r="AD11" i="5"/>
  <c r="AC11" i="5"/>
  <c r="V11" i="5"/>
  <c r="T11" i="5"/>
  <c r="BD10" i="5"/>
  <c r="BC10" i="5"/>
  <c r="BA10" i="5"/>
  <c r="AZ10" i="5"/>
  <c r="AV10" i="5"/>
  <c r="AT10" i="5"/>
  <c r="AS10" i="5"/>
  <c r="AR10" i="5"/>
  <c r="AQ10" i="5"/>
  <c r="AO10" i="5"/>
  <c r="AN10" i="5"/>
  <c r="AM10" i="5"/>
  <c r="AL10" i="5"/>
  <c r="AK10" i="5"/>
  <c r="AI10" i="5"/>
  <c r="AG10" i="5"/>
  <c r="AE10" i="5"/>
  <c r="AD10" i="5"/>
  <c r="AC10" i="5"/>
  <c r="V10" i="5"/>
  <c r="T10" i="5"/>
  <c r="BD9" i="5"/>
  <c r="BC9" i="5"/>
  <c r="BA9" i="5"/>
  <c r="AZ9" i="5"/>
  <c r="AV9" i="5"/>
  <c r="AT9" i="5"/>
  <c r="AS9" i="5"/>
  <c r="AR9" i="5"/>
  <c r="AQ9" i="5"/>
  <c r="AO9" i="5"/>
  <c r="AN9" i="5"/>
  <c r="AM9" i="5"/>
  <c r="AL9" i="5"/>
  <c r="AK9" i="5"/>
  <c r="AI9" i="5"/>
  <c r="AG9" i="5"/>
  <c r="AE9" i="5"/>
  <c r="AD9" i="5"/>
  <c r="AC9" i="5"/>
  <c r="V9" i="5"/>
  <c r="T9" i="5"/>
  <c r="BD8" i="5"/>
  <c r="BC8" i="5"/>
  <c r="BA8" i="5"/>
  <c r="AZ8" i="5"/>
  <c r="AV8" i="5"/>
  <c r="AT8" i="5"/>
  <c r="AS8" i="5"/>
  <c r="AR8" i="5"/>
  <c r="AQ8" i="5"/>
  <c r="AO8" i="5"/>
  <c r="AN8" i="5"/>
  <c r="AM8" i="5"/>
  <c r="AL8" i="5"/>
  <c r="AK8" i="5"/>
  <c r="AI8" i="5"/>
  <c r="AG8" i="5"/>
  <c r="AE8" i="5"/>
  <c r="AD8" i="5"/>
  <c r="AC8" i="5"/>
  <c r="V8" i="5"/>
  <c r="T8" i="5"/>
  <c r="BD7" i="5"/>
  <c r="BC7" i="5"/>
  <c r="BA7" i="5"/>
  <c r="AZ7" i="5"/>
  <c r="AV7" i="5"/>
  <c r="AT7" i="5"/>
  <c r="AS7" i="5"/>
  <c r="AR7" i="5"/>
  <c r="AQ7" i="5"/>
  <c r="AO7" i="5"/>
  <c r="AN7" i="5"/>
  <c r="AM7" i="5"/>
  <c r="AL7" i="5"/>
  <c r="AK7" i="5"/>
  <c r="AI7" i="5"/>
  <c r="AG7" i="5"/>
  <c r="AE7" i="5"/>
  <c r="AD7" i="5"/>
  <c r="AC7" i="5"/>
  <c r="V7" i="5"/>
  <c r="T7" i="5"/>
  <c r="BD6" i="5"/>
  <c r="BC6" i="5"/>
  <c r="BA6" i="5"/>
  <c r="AZ6" i="5"/>
  <c r="AV6" i="5"/>
  <c r="AT6" i="5"/>
  <c r="AS6" i="5"/>
  <c r="AS3" i="5"/>
  <c r="AS4" i="5"/>
  <c r="AS5" i="5"/>
  <c r="AR6" i="5"/>
  <c r="AQ6" i="5"/>
  <c r="AO6" i="5"/>
  <c r="AO3" i="5"/>
  <c r="AO4" i="5"/>
  <c r="AO5" i="5"/>
  <c r="AN6" i="5"/>
  <c r="AM6" i="5"/>
  <c r="AL6" i="5"/>
  <c r="AK6" i="5"/>
  <c r="AK3" i="5"/>
  <c r="AK4" i="5"/>
  <c r="AK5" i="5"/>
  <c r="AI6" i="5"/>
  <c r="AG6" i="5"/>
  <c r="AE6" i="5"/>
  <c r="AD6" i="5"/>
  <c r="AC6" i="5"/>
  <c r="V6" i="5"/>
  <c r="T6" i="5"/>
  <c r="BD5" i="5"/>
  <c r="BC5" i="5"/>
  <c r="BA5" i="5"/>
  <c r="AZ5" i="5"/>
  <c r="AV5" i="5"/>
  <c r="AT5" i="5"/>
  <c r="AR5" i="5"/>
  <c r="AQ5" i="5"/>
  <c r="AN5" i="5"/>
  <c r="AM5" i="5"/>
  <c r="AL5" i="5"/>
  <c r="AI5" i="5"/>
  <c r="AG5" i="5"/>
  <c r="AE5" i="5"/>
  <c r="AD5" i="5"/>
  <c r="AC5" i="5"/>
  <c r="V5" i="5"/>
  <c r="T5" i="5"/>
  <c r="BD4" i="5"/>
  <c r="BC4" i="5"/>
  <c r="BA4" i="5"/>
  <c r="AZ4" i="5"/>
  <c r="AV4" i="5"/>
  <c r="AT4" i="5"/>
  <c r="AR4" i="5"/>
  <c r="AQ4" i="5"/>
  <c r="AN4" i="5"/>
  <c r="AM4" i="5"/>
  <c r="AL4" i="5"/>
  <c r="AI4" i="5"/>
  <c r="AG4" i="5"/>
  <c r="AE4" i="5"/>
  <c r="AD4" i="5"/>
  <c r="AC4" i="5"/>
  <c r="V4" i="5"/>
  <c r="T4" i="5"/>
  <c r="BD3" i="5"/>
  <c r="BC3" i="5"/>
  <c r="BA3" i="5"/>
  <c r="AZ3" i="5"/>
  <c r="AV3" i="5"/>
  <c r="AT3" i="5"/>
  <c r="AR3" i="5"/>
  <c r="AQ3" i="5"/>
  <c r="AN3" i="5"/>
  <c r="AM3" i="5"/>
  <c r="AL3" i="5"/>
  <c r="AI3" i="5"/>
  <c r="AG3" i="5"/>
  <c r="AE3" i="5"/>
  <c r="AD3" i="5"/>
  <c r="AC3" i="5"/>
  <c r="V3" i="5"/>
  <c r="T3" i="5"/>
  <c r="AS15" i="4"/>
  <c r="AS16" i="4"/>
  <c r="AS17" i="4"/>
  <c r="AO15" i="4"/>
  <c r="AO16" i="4"/>
  <c r="AO17" i="4"/>
  <c r="AK15" i="4"/>
  <c r="AK16" i="4"/>
  <c r="AK17" i="4"/>
  <c r="BD17" i="4"/>
  <c r="BC17" i="4"/>
  <c r="BA17" i="4"/>
  <c r="AZ17" i="4"/>
  <c r="AV17" i="4"/>
  <c r="AT17" i="4"/>
  <c r="AR17" i="4"/>
  <c r="AQ17" i="4"/>
  <c r="AN17" i="4"/>
  <c r="AM17" i="4"/>
  <c r="AL17" i="4"/>
  <c r="AI17" i="4"/>
  <c r="AG17" i="4"/>
  <c r="AE17" i="4"/>
  <c r="AD17" i="4"/>
  <c r="AC17" i="4"/>
  <c r="V17" i="4"/>
  <c r="T17" i="4"/>
  <c r="BD16" i="4"/>
  <c r="BC16" i="4"/>
  <c r="BA16" i="4"/>
  <c r="AZ16" i="4"/>
  <c r="AV16" i="4"/>
  <c r="AT16" i="4"/>
  <c r="AR16" i="4"/>
  <c r="AQ16" i="4"/>
  <c r="AN16" i="4"/>
  <c r="AM16" i="4"/>
  <c r="AL16" i="4"/>
  <c r="AI16" i="4"/>
  <c r="AG16" i="4"/>
  <c r="AE16" i="4"/>
  <c r="AD16" i="4"/>
  <c r="AC16" i="4"/>
  <c r="V16" i="4"/>
  <c r="T16" i="4"/>
  <c r="BD15" i="4"/>
  <c r="BC15" i="4"/>
  <c r="BA15" i="4"/>
  <c r="AZ15" i="4"/>
  <c r="AV15" i="4"/>
  <c r="AT15" i="4"/>
  <c r="AR15" i="4"/>
  <c r="AQ15" i="4"/>
  <c r="AN15" i="4"/>
  <c r="AM15" i="4"/>
  <c r="AL15" i="4"/>
  <c r="AI15" i="4"/>
  <c r="AG15" i="4"/>
  <c r="AE15" i="4"/>
  <c r="AD15" i="4"/>
  <c r="AC15" i="4"/>
  <c r="V15" i="4"/>
  <c r="T15" i="4"/>
  <c r="BD23" i="3"/>
  <c r="BC23" i="3"/>
  <c r="BA23" i="3"/>
  <c r="AZ23" i="3"/>
  <c r="AV23" i="3"/>
  <c r="AT23" i="3"/>
  <c r="AS23" i="3"/>
  <c r="AR23" i="3"/>
  <c r="AQ23" i="3"/>
  <c r="AO23" i="3"/>
  <c r="AN23" i="3"/>
  <c r="AM23" i="3"/>
  <c r="AL23" i="3"/>
  <c r="AK23" i="3"/>
  <c r="AI23" i="3"/>
  <c r="AG23" i="3"/>
  <c r="AE23" i="3"/>
  <c r="AD23" i="3"/>
  <c r="AC23" i="3"/>
  <c r="V23" i="3"/>
  <c r="T23" i="3"/>
  <c r="BD22" i="3"/>
  <c r="BC22" i="3"/>
  <c r="BA22" i="3"/>
  <c r="AZ22" i="3"/>
  <c r="AV22" i="3"/>
  <c r="AT22" i="3"/>
  <c r="AS22" i="3"/>
  <c r="AR22" i="3"/>
  <c r="AQ22" i="3"/>
  <c r="AO22" i="3"/>
  <c r="AN22" i="3"/>
  <c r="AM22" i="3"/>
  <c r="AL22" i="3"/>
  <c r="AK22" i="3"/>
  <c r="AI22" i="3"/>
  <c r="AG22" i="3"/>
  <c r="AE22" i="3"/>
  <c r="AD22" i="3"/>
  <c r="AC22" i="3"/>
  <c r="V22" i="3"/>
  <c r="T22" i="3"/>
  <c r="BD21" i="3"/>
  <c r="BC21" i="3"/>
  <c r="BA21" i="3"/>
  <c r="AZ21" i="3"/>
  <c r="AV21" i="3"/>
  <c r="AT21" i="3"/>
  <c r="AS21" i="3"/>
  <c r="AR21" i="3"/>
  <c r="AQ21" i="3"/>
  <c r="AO21" i="3"/>
  <c r="AN21" i="3"/>
  <c r="AM21" i="3"/>
  <c r="AL21" i="3"/>
  <c r="AK21" i="3"/>
  <c r="AI21" i="3"/>
  <c r="AG21" i="3"/>
  <c r="AE21" i="3"/>
  <c r="AD21" i="3"/>
  <c r="AC21" i="3"/>
  <c r="V21" i="3"/>
  <c r="T21" i="3"/>
  <c r="BD20" i="3"/>
  <c r="BC20" i="3"/>
  <c r="BA20" i="3"/>
  <c r="AZ20" i="3"/>
  <c r="AV20" i="3"/>
  <c r="AT20" i="3"/>
  <c r="AS20" i="3"/>
  <c r="AR20" i="3"/>
  <c r="AQ20" i="3"/>
  <c r="AO20" i="3"/>
  <c r="AN20" i="3"/>
  <c r="AM20" i="3"/>
  <c r="AL20" i="3"/>
  <c r="AK20" i="3"/>
  <c r="AI20" i="3"/>
  <c r="AG20" i="3"/>
  <c r="AE20" i="3"/>
  <c r="AD20" i="3"/>
  <c r="AC20" i="3"/>
  <c r="V20" i="3"/>
  <c r="T20" i="3"/>
  <c r="BD19" i="3"/>
  <c r="BC19" i="3"/>
  <c r="BA19" i="3"/>
  <c r="AZ19" i="3"/>
  <c r="AV19" i="3"/>
  <c r="AT19" i="3"/>
  <c r="AS19" i="3"/>
  <c r="AR19" i="3"/>
  <c r="AQ19" i="3"/>
  <c r="AO19" i="3"/>
  <c r="AN19" i="3"/>
  <c r="AM19" i="3"/>
  <c r="AL19" i="3"/>
  <c r="AK19" i="3"/>
  <c r="AI19" i="3"/>
  <c r="AG19" i="3"/>
  <c r="AE19" i="3"/>
  <c r="AD19" i="3"/>
  <c r="AC19" i="3"/>
  <c r="V19" i="3"/>
  <c r="T19" i="3"/>
  <c r="BD18" i="3"/>
  <c r="BC18" i="3"/>
  <c r="BA18" i="3"/>
  <c r="AZ18" i="3"/>
  <c r="AV18" i="3"/>
  <c r="AT18" i="3"/>
  <c r="AS18" i="3"/>
  <c r="AR18" i="3"/>
  <c r="AQ18" i="3"/>
  <c r="AO18" i="3"/>
  <c r="AN18" i="3"/>
  <c r="AM18" i="3"/>
  <c r="AL18" i="3"/>
  <c r="AK18" i="3"/>
  <c r="AI18" i="3"/>
  <c r="AG18" i="3"/>
  <c r="AE18" i="3"/>
  <c r="AD18" i="3"/>
  <c r="AC18" i="3"/>
  <c r="V18" i="3"/>
  <c r="T18" i="3"/>
  <c r="BD17" i="3"/>
  <c r="BC17" i="3"/>
  <c r="BA17" i="3"/>
  <c r="AZ17" i="3"/>
  <c r="AV17" i="3"/>
  <c r="AT17" i="3"/>
  <c r="AS17" i="3"/>
  <c r="AR17" i="3"/>
  <c r="AQ17" i="3"/>
  <c r="AO17" i="3"/>
  <c r="AN17" i="3"/>
  <c r="AM17" i="3"/>
  <c r="AL17" i="3"/>
  <c r="AK17" i="3"/>
  <c r="AI17" i="3"/>
  <c r="AG17" i="3"/>
  <c r="AE17" i="3"/>
  <c r="AD17" i="3"/>
  <c r="AC17" i="3"/>
  <c r="V17" i="3"/>
  <c r="T17" i="3"/>
  <c r="BD4" i="3"/>
  <c r="BC4" i="3"/>
  <c r="BA4" i="3"/>
  <c r="AZ4" i="3"/>
  <c r="AV4" i="3"/>
  <c r="AT4" i="3"/>
  <c r="AS4" i="3"/>
  <c r="AR4" i="3"/>
  <c r="AQ4" i="3"/>
  <c r="AO4" i="3"/>
  <c r="AN4" i="3"/>
  <c r="AM4" i="3"/>
  <c r="AL4" i="3"/>
  <c r="AK4" i="3"/>
  <c r="AI4" i="3"/>
  <c r="AG4" i="3"/>
  <c r="AE4" i="3"/>
  <c r="AD4" i="3"/>
  <c r="AC4" i="3"/>
  <c r="V4" i="3"/>
  <c r="T4" i="3"/>
  <c r="BB19" i="13" l="1"/>
  <c r="AZ13" i="7"/>
  <c r="AO19" i="11"/>
  <c r="AT19" i="13"/>
  <c r="AD19" i="10"/>
  <c r="AM18" i="4"/>
  <c r="AW18" i="4"/>
  <c r="AR18" i="4"/>
  <c r="AK18" i="4"/>
  <c r="AY18" i="4"/>
  <c r="AP19" i="14"/>
  <c r="S19" i="13"/>
  <c r="AY19" i="13"/>
  <c r="AN19" i="13"/>
  <c r="AV19" i="12"/>
  <c r="AK19" i="11"/>
  <c r="O19" i="10"/>
  <c r="AB19" i="10"/>
  <c r="AT19" i="9"/>
  <c r="O13" i="7"/>
  <c r="AB13" i="7"/>
  <c r="BB18" i="4"/>
  <c r="AQ19" i="8"/>
  <c r="AY19" i="8"/>
  <c r="Z19" i="8"/>
  <c r="U19" i="8"/>
  <c r="BE19" i="8"/>
  <c r="AF19" i="8"/>
  <c r="AW19" i="8"/>
  <c r="AK19" i="8"/>
  <c r="AC19" i="8"/>
  <c r="W19" i="8"/>
  <c r="AB19" i="12"/>
  <c r="V19" i="12"/>
  <c r="AG19" i="12"/>
  <c r="AL19" i="12"/>
  <c r="AP19" i="12"/>
  <c r="S19" i="12"/>
  <c r="AK19" i="12"/>
  <c r="BC19" i="12"/>
  <c r="BA19" i="12"/>
  <c r="AM19" i="12"/>
  <c r="AZ19" i="12"/>
  <c r="V19" i="11"/>
  <c r="AR19" i="11"/>
  <c r="AW19" i="11"/>
  <c r="AG19" i="11"/>
  <c r="T19" i="11"/>
  <c r="AE19" i="11"/>
  <c r="AV19" i="11"/>
  <c r="U19" i="11"/>
  <c r="AY19" i="11"/>
  <c r="O19" i="11"/>
  <c r="W19" i="9"/>
  <c r="S19" i="9"/>
  <c r="AS19" i="9"/>
  <c r="AW19" i="9"/>
  <c r="V19" i="9"/>
  <c r="AG19" i="9"/>
  <c r="AV19" i="9"/>
  <c r="BD19" i="9"/>
  <c r="AD19" i="9"/>
  <c r="BA19" i="9"/>
  <c r="AN19" i="9"/>
  <c r="AH19" i="9"/>
  <c r="AC19" i="9"/>
  <c r="AQ19" i="9"/>
  <c r="AO19" i="9"/>
  <c r="BB19" i="9"/>
  <c r="P19" i="9"/>
  <c r="AL19" i="9"/>
  <c r="AK19" i="9"/>
  <c r="Q19" i="9"/>
  <c r="Z19" i="9"/>
  <c r="R19" i="9"/>
  <c r="O19" i="9"/>
  <c r="AB19" i="9"/>
  <c r="AF19" i="9"/>
  <c r="AX19" i="9"/>
  <c r="AY19" i="9"/>
  <c r="AA19" i="9"/>
  <c r="AP19" i="9"/>
  <c r="U19" i="9"/>
  <c r="BE19" i="9"/>
  <c r="AZ19" i="9"/>
  <c r="AR19" i="9"/>
  <c r="T19" i="9"/>
  <c r="AE19" i="9"/>
  <c r="AM19" i="9"/>
  <c r="BC19" i="9"/>
  <c r="AI19" i="9"/>
  <c r="X19" i="9"/>
  <c r="AG19" i="13"/>
  <c r="AM19" i="13"/>
  <c r="U19" i="13"/>
  <c r="AD19" i="13"/>
  <c r="AL19" i="13"/>
  <c r="AZ19" i="13"/>
  <c r="BE19" i="13"/>
  <c r="X19" i="13"/>
  <c r="AA19" i="13"/>
  <c r="AP19" i="13"/>
  <c r="P19" i="13"/>
  <c r="AK19" i="13"/>
  <c r="AF19" i="13"/>
  <c r="AR19" i="13"/>
  <c r="AC19" i="13"/>
  <c r="V19" i="13"/>
  <c r="AE19" i="13"/>
  <c r="AH19" i="13"/>
  <c r="O19" i="13"/>
  <c r="W19" i="13"/>
  <c r="AS19" i="13"/>
  <c r="AX19" i="13"/>
  <c r="AV19" i="13"/>
  <c r="Q19" i="13"/>
  <c r="Z19" i="13"/>
  <c r="AQ19" i="13"/>
  <c r="R19" i="13"/>
  <c r="AW19" i="13"/>
  <c r="BC19" i="13"/>
  <c r="AB19" i="13"/>
  <c r="AO19" i="13"/>
  <c r="T19" i="13"/>
  <c r="BD19" i="13"/>
  <c r="AI19" i="13"/>
  <c r="BA19" i="13"/>
  <c r="BD13" i="7"/>
  <c r="AK13" i="7"/>
  <c r="BA13" i="7"/>
  <c r="T13" i="7"/>
  <c r="AE13" i="7"/>
  <c r="AT13" i="7"/>
  <c r="BB13" i="7"/>
  <c r="AY13" i="7"/>
  <c r="AX13" i="7"/>
  <c r="AA13" i="7"/>
  <c r="R13" i="7"/>
  <c r="S13" i="7"/>
  <c r="W13" i="7"/>
  <c r="AF13" i="7"/>
  <c r="AP13" i="7"/>
  <c r="V13" i="7"/>
  <c r="AG13" i="7"/>
  <c r="AV13" i="7"/>
  <c r="AM13" i="7"/>
  <c r="AQ13" i="7"/>
  <c r="AC13" i="7"/>
  <c r="Q13" i="7"/>
  <c r="Z13" i="7"/>
  <c r="AW13" i="7"/>
  <c r="U13" i="7"/>
  <c r="X13" i="7"/>
  <c r="AH13" i="7"/>
  <c r="AD13" i="7"/>
  <c r="AL13" i="7"/>
  <c r="AR13" i="7"/>
  <c r="AN13" i="7"/>
  <c r="AO13" i="7"/>
  <c r="AS13" i="7"/>
  <c r="BC13" i="7"/>
  <c r="AI13" i="7"/>
  <c r="BE13" i="7"/>
  <c r="P13" i="7"/>
  <c r="AL12" i="5"/>
  <c r="AY12" i="5"/>
  <c r="Z12" i="5"/>
  <c r="BA12" i="5"/>
  <c r="AV12" i="5"/>
  <c r="AK12" i="5"/>
  <c r="AZ12" i="5"/>
  <c r="AE18" i="4"/>
  <c r="AP18" i="4"/>
  <c r="AO18" i="4"/>
  <c r="AF18" i="4"/>
  <c r="V18" i="4"/>
  <c r="T18" i="4"/>
  <c r="O18" i="4"/>
  <c r="AA18" i="4"/>
  <c r="AC18" i="4"/>
  <c r="AL18" i="4"/>
  <c r="AN18" i="4"/>
  <c r="AS18" i="4"/>
  <c r="Q18" i="4"/>
  <c r="R18" i="4"/>
  <c r="AH18" i="4"/>
  <c r="AB18" i="4"/>
  <c r="U18" i="4"/>
  <c r="BE18" i="4"/>
  <c r="X18" i="4"/>
  <c r="AG18" i="4"/>
  <c r="AT18" i="4"/>
  <c r="AI18" i="4"/>
  <c r="BD18" i="4"/>
  <c r="BA18" i="4"/>
  <c r="AV18" i="4"/>
  <c r="AD18" i="4"/>
  <c r="AZ18" i="4"/>
  <c r="BC18" i="4"/>
  <c r="AQ18" i="4"/>
  <c r="Z18" i="4"/>
  <c r="S18" i="4"/>
  <c r="W18" i="4"/>
  <c r="AX18" i="4"/>
  <c r="P18" i="4"/>
  <c r="AY19" i="14"/>
  <c r="BC19" i="14"/>
  <c r="AR19" i="14"/>
  <c r="AN19" i="14"/>
  <c r="R19" i="14"/>
  <c r="BB19" i="14"/>
  <c r="AL19" i="14"/>
  <c r="W19" i="14"/>
  <c r="AQ19" i="14"/>
  <c r="Z19" i="14"/>
  <c r="AO19" i="14"/>
  <c r="U19" i="14"/>
  <c r="AD19" i="14"/>
  <c r="O19" i="14"/>
  <c r="AE19" i="14"/>
  <c r="AI19" i="14"/>
  <c r="AV19" i="14"/>
  <c r="AZ19" i="14"/>
  <c r="Q19" i="14"/>
  <c r="AM19" i="14"/>
  <c r="AW19" i="14"/>
  <c r="AB19" i="14"/>
  <c r="AF19" i="14"/>
  <c r="BA19" i="14"/>
  <c r="BE19" i="14"/>
  <c r="V19" i="14"/>
  <c r="AA19" i="14"/>
  <c r="AS19" i="14"/>
  <c r="AX19" i="14"/>
  <c r="AK19" i="14"/>
  <c r="P19" i="14"/>
  <c r="AG19" i="14"/>
  <c r="BD19" i="14"/>
  <c r="X19" i="14"/>
  <c r="AC19" i="14"/>
  <c r="S19" i="14"/>
  <c r="AT19" i="14"/>
  <c r="T19" i="14"/>
  <c r="AH19" i="14"/>
  <c r="V19" i="10"/>
  <c r="AM19" i="10"/>
  <c r="AP19" i="10"/>
  <c r="W19" i="10"/>
  <c r="AJ19" i="10"/>
  <c r="AA19" i="10"/>
  <c r="AF19" i="10"/>
  <c r="Y19" i="10"/>
  <c r="N19" i="10"/>
  <c r="AH19" i="10"/>
  <c r="AN19" i="10"/>
  <c r="AL19" i="10"/>
  <c r="BC19" i="10"/>
  <c r="U19" i="10"/>
  <c r="AQ19" i="10"/>
  <c r="AK19" i="10"/>
  <c r="AS19" i="10"/>
  <c r="P19" i="10"/>
  <c r="AO19" i="10"/>
  <c r="R19" i="10"/>
  <c r="AC19" i="10"/>
  <c r="AG19" i="10"/>
  <c r="S19" i="10"/>
  <c r="AR19" i="10"/>
  <c r="T19" i="10"/>
  <c r="Q19" i="10"/>
  <c r="AE19" i="10"/>
  <c r="Z19" i="10"/>
  <c r="AU19" i="10"/>
  <c r="AX19" i="10"/>
  <c r="AZ19" i="10"/>
  <c r="AW19" i="10"/>
  <c r="BB19" i="10"/>
  <c r="AV19" i="10"/>
  <c r="BD19" i="10"/>
  <c r="BA19" i="10"/>
  <c r="AY19" i="10"/>
  <c r="T19" i="8"/>
  <c r="AD19" i="8"/>
  <c r="AT19" i="8"/>
  <c r="AS19" i="8"/>
  <c r="AG19" i="8"/>
  <c r="R19" i="8"/>
  <c r="BB19" i="8"/>
  <c r="Q19" i="8"/>
  <c r="X19" i="8"/>
  <c r="AH19" i="8"/>
  <c r="O19" i="8"/>
  <c r="S19" i="8"/>
  <c r="AE19" i="8"/>
  <c r="BD19" i="8"/>
  <c r="AO19" i="8"/>
  <c r="BC19" i="8"/>
  <c r="AI19" i="8"/>
  <c r="AX19" i="8"/>
  <c r="V19" i="8"/>
  <c r="AM19" i="8"/>
  <c r="AR19" i="8"/>
  <c r="AZ19" i="8"/>
  <c r="AA19" i="8"/>
  <c r="AN19" i="8"/>
  <c r="BA19" i="8"/>
  <c r="AL19" i="8"/>
  <c r="AV19" i="8"/>
  <c r="AB19" i="8"/>
  <c r="P19" i="8"/>
  <c r="AP19" i="8"/>
  <c r="V12" i="5"/>
  <c r="AN12" i="5"/>
  <c r="AS12" i="5"/>
  <c r="AG12" i="5"/>
  <c r="AR12" i="5"/>
  <c r="BD12" i="5"/>
  <c r="AD12" i="5"/>
  <c r="R12" i="5"/>
  <c r="BB12" i="5"/>
  <c r="BE12" i="5"/>
  <c r="AH12" i="5"/>
  <c r="S12" i="5"/>
  <c r="U12" i="5"/>
  <c r="AW12" i="5"/>
  <c r="AB12" i="5"/>
  <c r="AF12" i="5"/>
  <c r="AA12" i="5"/>
  <c r="AE12" i="5"/>
  <c r="BC12" i="5"/>
  <c r="AC12" i="5"/>
  <c r="T12" i="5"/>
  <c r="AM12" i="5"/>
  <c r="AT12" i="5"/>
  <c r="O12" i="5"/>
  <c r="W12" i="5"/>
  <c r="P12" i="5"/>
  <c r="AP12" i="5"/>
  <c r="AI12" i="5"/>
  <c r="AQ12" i="5"/>
  <c r="AO12" i="5"/>
  <c r="Q12" i="5"/>
  <c r="X12" i="5"/>
  <c r="AX12" i="5"/>
  <c r="Z19" i="11"/>
  <c r="AX19" i="11"/>
  <c r="AC19" i="11"/>
  <c r="AI19" i="11"/>
  <c r="AQ19" i="11"/>
  <c r="AZ19" i="11"/>
  <c r="AS19" i="11"/>
  <c r="BE19" i="11"/>
  <c r="W19" i="11"/>
  <c r="AA19" i="11"/>
  <c r="AL19" i="11"/>
  <c r="AN19" i="11"/>
  <c r="BD19" i="11"/>
  <c r="AM19" i="11"/>
  <c r="Q19" i="11"/>
  <c r="X19" i="11"/>
  <c r="AH19" i="11"/>
  <c r="BB19" i="11"/>
  <c r="AD19" i="11"/>
  <c r="BA19" i="11"/>
  <c r="AT19" i="11"/>
  <c r="BC19" i="11"/>
  <c r="R19" i="11"/>
  <c r="S19" i="11"/>
  <c r="AB19" i="11"/>
  <c r="AF19" i="11"/>
  <c r="P19" i="11"/>
  <c r="AP19" i="11"/>
  <c r="T19" i="12"/>
  <c r="AD19" i="12"/>
  <c r="AO19" i="12"/>
  <c r="U19" i="12"/>
  <c r="X19" i="12"/>
  <c r="W19" i="12"/>
  <c r="AA19" i="12"/>
  <c r="AE19" i="12"/>
  <c r="AQ19" i="12"/>
  <c r="Q19" i="12"/>
  <c r="AW19" i="12"/>
  <c r="O19" i="12"/>
  <c r="P19" i="12"/>
  <c r="AR19" i="12"/>
  <c r="BD19" i="12"/>
  <c r="AT19" i="12"/>
  <c r="BE19" i="12"/>
  <c r="AH19" i="12"/>
  <c r="AX19" i="12"/>
  <c r="BB19" i="12"/>
  <c r="AC19" i="12"/>
  <c r="AI19" i="12"/>
  <c r="AN19" i="12"/>
  <c r="AS19" i="12"/>
  <c r="Z19" i="12"/>
  <c r="R19" i="12"/>
  <c r="AF19" i="12"/>
  <c r="AY19" i="12"/>
</calcChain>
</file>

<file path=xl/sharedStrings.xml><?xml version="1.0" encoding="utf-8"?>
<sst xmlns="http://schemas.openxmlformats.org/spreadsheetml/2006/main" count="1329" uniqueCount="291">
  <si>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</si>
  <si>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</si>
  <si>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</si>
  <si>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</si>
  <si>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</si>
  <si>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</si>
  <si>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</si>
  <si>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</si>
  <si>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</si>
  <si>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</si>
  <si>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</si>
  <si>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</si>
  <si>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</si>
  <si>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</si>
  <si>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U17 Girls</t>
  </si>
  <si>
    <t>80m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</si>
  <si>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</si>
  <si>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</si>
  <si>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</si>
  <si>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</si>
  <si>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</si>
  <si>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</si>
  <si>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</si>
  <si>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</si>
  <si>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</si>
  <si>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</si>
  <si>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</si>
  <si>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</si>
  <si>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</si>
  <si>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</si>
  <si>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</si>
  <si>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</si>
  <si>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</si>
  <si>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</si>
  <si>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</si>
  <si>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</si>
  <si>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</si>
  <si>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Charlotte Campbell Rayner</t>
  </si>
  <si>
    <t>Burgess Hill</t>
  </si>
  <si>
    <t>1st</t>
  </si>
  <si>
    <t>Amelie Foley-Bulch</t>
  </si>
  <si>
    <t>Hurst</t>
  </si>
  <si>
    <t>2nd</t>
  </si>
  <si>
    <t>Emilia Singer</t>
  </si>
  <si>
    <t>Ardingly</t>
  </si>
  <si>
    <t>Tianna Brown</t>
  </si>
  <si>
    <t>3rd</t>
  </si>
  <si>
    <t>Natasha King</t>
  </si>
  <si>
    <t>Aimee Neale</t>
  </si>
  <si>
    <t>Roedean</t>
  </si>
  <si>
    <t>Jessica Hall</t>
  </si>
  <si>
    <t>Molly Ausha</t>
  </si>
  <si>
    <t>Lucia Ewing</t>
  </si>
  <si>
    <t>Amelie Higgings</t>
  </si>
  <si>
    <t>Milly H-L</t>
  </si>
  <si>
    <t>Sofia Dallmann</t>
  </si>
  <si>
    <t>100m</t>
  </si>
  <si>
    <t>M4 points</t>
  </si>
  <si>
    <t>Charlotte Campbell-Rayner</t>
  </si>
  <si>
    <t>Maria Breeze</t>
  </si>
  <si>
    <t>Eliza Williams-Thomas</t>
  </si>
  <si>
    <t>Eastbourne</t>
  </si>
  <si>
    <t>Anna Gardner</t>
  </si>
  <si>
    <t>Seaford</t>
  </si>
  <si>
    <t>Precious Ajireloj</t>
  </si>
  <si>
    <t>Christ's Hospital</t>
  </si>
  <si>
    <t>Minnie Miller</t>
  </si>
  <si>
    <t>Eva Grandie</t>
  </si>
  <si>
    <t>Bella Mapledoram</t>
  </si>
  <si>
    <t>Omodele Adepoja</t>
  </si>
  <si>
    <t>Haddiyah A</t>
  </si>
  <si>
    <t>Natalie Emeledoh</t>
  </si>
  <si>
    <t>Millie Back</t>
  </si>
  <si>
    <t>Worth</t>
  </si>
  <si>
    <t>Heidi Allen</t>
  </si>
  <si>
    <t>Darlene Owusu-Mansah</t>
  </si>
  <si>
    <t>Kelly Cheung</t>
  </si>
  <si>
    <t>Tilly Wyatt</t>
  </si>
  <si>
    <t>Angel Adebola</t>
  </si>
  <si>
    <t>Pearl Puplampu</t>
  </si>
  <si>
    <t>Harriet Cooke</t>
  </si>
  <si>
    <t>Lottie Freyman</t>
  </si>
  <si>
    <t>Lancing</t>
  </si>
  <si>
    <t>Imo White</t>
  </si>
  <si>
    <t>Destiny Magbagbeoluwu</t>
  </si>
  <si>
    <t>Chesca Rogers</t>
  </si>
  <si>
    <t>Biba Bentley</t>
  </si>
  <si>
    <t>Ava Udall</t>
  </si>
  <si>
    <t>Arcadia Pession-Wilton</t>
  </si>
  <si>
    <t>Alex Hoffmann</t>
  </si>
  <si>
    <t>Pelltiza Puplampu</t>
  </si>
  <si>
    <t>Olivia Clark</t>
  </si>
  <si>
    <t>Evie H-C</t>
  </si>
  <si>
    <t>Isabelle Anderson</t>
  </si>
  <si>
    <t>Alice Topping</t>
  </si>
  <si>
    <t>Rosa Pucci</t>
  </si>
  <si>
    <t>Hadio Allen</t>
  </si>
  <si>
    <t>Grace Haworth</t>
  </si>
  <si>
    <t>Mya Webster</t>
  </si>
  <si>
    <t>Bella Maple-Doran</t>
  </si>
  <si>
    <t>Victoria Odukogbe</t>
  </si>
  <si>
    <t>Oyin Ogebuoe</t>
  </si>
  <si>
    <t>Felicity Gadd</t>
  </si>
  <si>
    <t>Zoe Leader</t>
  </si>
  <si>
    <t>Phoebe Collins</t>
  </si>
  <si>
    <t>Phoebe Richardson</t>
  </si>
  <si>
    <t>Holly Waring</t>
  </si>
  <si>
    <t>Jemima Scott</t>
  </si>
  <si>
    <t>Bedes</t>
  </si>
  <si>
    <t>Lotte Freeman</t>
  </si>
  <si>
    <t>Matilda Okunrinboye</t>
  </si>
  <si>
    <t>Alexa Wright</t>
  </si>
  <si>
    <t>Tiah Nayan</t>
  </si>
  <si>
    <t>Emily Barnaby</t>
  </si>
  <si>
    <t>Emma Valks</t>
  </si>
  <si>
    <t>Annabel Powell</t>
  </si>
  <si>
    <t>Allegra Healing</t>
  </si>
  <si>
    <t>Destiny Magbagbeoluwa</t>
  </si>
  <si>
    <t>Katie Foss</t>
  </si>
  <si>
    <t>Libby Quickfall</t>
  </si>
  <si>
    <t xml:space="preserve">Jennifer Klein </t>
  </si>
  <si>
    <t>Rosie Stace</t>
  </si>
  <si>
    <t>Emily Barnaby-Hay</t>
  </si>
  <si>
    <t>Maggie York</t>
  </si>
  <si>
    <t>Anna Adugyamk</t>
  </si>
  <si>
    <t>Fine Minolla</t>
  </si>
  <si>
    <t>Ama Adu-Gyamfi</t>
  </si>
  <si>
    <t>Heoluwakiishi Bayo-Awonaike</t>
  </si>
  <si>
    <t>Jennifer Klein</t>
  </si>
  <si>
    <t>2.25.73</t>
  </si>
  <si>
    <t>2.25.64</t>
  </si>
  <si>
    <t>2.25.21</t>
  </si>
  <si>
    <t>2.19.40</t>
  </si>
  <si>
    <t>Martha Cole</t>
  </si>
  <si>
    <t>2.31.14</t>
  </si>
  <si>
    <t>2.29.97</t>
  </si>
  <si>
    <t>2.41.31</t>
  </si>
  <si>
    <t>2.34.9</t>
  </si>
  <si>
    <t>Elsa Olliff</t>
  </si>
  <si>
    <t>2.44.79</t>
  </si>
  <si>
    <t>2.41.23</t>
  </si>
  <si>
    <t>2.41.10</t>
  </si>
  <si>
    <t>2.35.7</t>
  </si>
  <si>
    <t>Anna Henderson</t>
  </si>
  <si>
    <t>2.45.94</t>
  </si>
  <si>
    <t>2.45.49</t>
  </si>
  <si>
    <t>Ruby Oliver</t>
  </si>
  <si>
    <t>2.54.83</t>
  </si>
  <si>
    <t>2.54.15</t>
  </si>
  <si>
    <t>2.53.00</t>
  </si>
  <si>
    <t>2.33.65</t>
  </si>
  <si>
    <t>Daisy Meachok</t>
  </si>
  <si>
    <t>2.51.19</t>
  </si>
  <si>
    <t>Alicia Clyde</t>
  </si>
  <si>
    <t>2.44.42</t>
  </si>
  <si>
    <t>3.10.98</t>
  </si>
  <si>
    <t>Chloe Straye</t>
  </si>
  <si>
    <t>2.51.67</t>
  </si>
  <si>
    <t>Rachel Bromwich</t>
  </si>
  <si>
    <t>3.12.46</t>
  </si>
  <si>
    <t>3.15.21</t>
  </si>
  <si>
    <t>3.06.9</t>
  </si>
  <si>
    <t>Jess Hall</t>
  </si>
  <si>
    <t>3.19.13</t>
  </si>
  <si>
    <t>3.13.33</t>
  </si>
  <si>
    <t>3.03.50</t>
  </si>
  <si>
    <t>Sophie Hayes</t>
  </si>
  <si>
    <t>3.0.42</t>
  </si>
  <si>
    <t>Emma Bailey</t>
  </si>
  <si>
    <t>3.08.73</t>
  </si>
  <si>
    <t>Olivia Richardson</t>
  </si>
  <si>
    <t>3.31.34</t>
  </si>
  <si>
    <t>Emily Baranby</t>
  </si>
  <si>
    <t>2.54.5</t>
  </si>
  <si>
    <t>Romy Plate</t>
  </si>
  <si>
    <t>2.56.9</t>
  </si>
  <si>
    <t>Rahna CJ</t>
  </si>
  <si>
    <t>1500m</t>
  </si>
  <si>
    <t>M4 TIme</t>
  </si>
  <si>
    <t>Kate Foss</t>
  </si>
  <si>
    <t>5.35.21</t>
  </si>
  <si>
    <t>5.19.24</t>
  </si>
  <si>
    <t>5.28.07</t>
  </si>
  <si>
    <t>5.25.53</t>
  </si>
  <si>
    <t>5.25.23</t>
  </si>
  <si>
    <t>5.20.72</t>
  </si>
  <si>
    <t>5.39.26</t>
  </si>
  <si>
    <t>5.27.41</t>
  </si>
  <si>
    <t>Lily Pitteway</t>
  </si>
  <si>
    <t>5.47.70</t>
  </si>
  <si>
    <t>5.40.38</t>
  </si>
  <si>
    <t>5.49.00</t>
  </si>
  <si>
    <t>Tilly Thompson</t>
  </si>
  <si>
    <t>5.55.00</t>
  </si>
  <si>
    <t>5.38.34</t>
  </si>
  <si>
    <t>5.47.51</t>
  </si>
  <si>
    <t>Leotie Gabriel</t>
  </si>
  <si>
    <t>5.29.14</t>
  </si>
  <si>
    <t>Amber Woods</t>
  </si>
  <si>
    <t>5.47.11</t>
  </si>
  <si>
    <t>Aulia Klyde</t>
  </si>
  <si>
    <t>5.53.72</t>
  </si>
  <si>
    <t>Alyssia Clyde</t>
  </si>
  <si>
    <t>5.49.37</t>
  </si>
  <si>
    <t>Hamet Ellis</t>
  </si>
  <si>
    <t>5.59.82</t>
  </si>
  <si>
    <t>Ella Bruce</t>
  </si>
  <si>
    <t>6.07.41</t>
  </si>
  <si>
    <t>6.16.34</t>
  </si>
  <si>
    <t>Emily Jeffers</t>
  </si>
  <si>
    <t>6.23.31</t>
  </si>
  <si>
    <t>4X100m</t>
  </si>
  <si>
    <t>Seaford A</t>
  </si>
  <si>
    <t>1.03.03</t>
  </si>
  <si>
    <t>1.02.63</t>
  </si>
  <si>
    <t>Seaford B</t>
  </si>
  <si>
    <t>M1 Height</t>
  </si>
  <si>
    <t>M2 Height</t>
  </si>
  <si>
    <t>M3 Height</t>
  </si>
  <si>
    <t>M4 Height</t>
  </si>
  <si>
    <t>M4 Height5</t>
  </si>
  <si>
    <t>Michaela Stilluew</t>
  </si>
  <si>
    <t>Chloe Struye</t>
  </si>
  <si>
    <t>Romey Kavanagh</t>
  </si>
  <si>
    <t>Amy Neil</t>
  </si>
  <si>
    <t>Sophie Thompson</t>
  </si>
  <si>
    <t>Millie Hewitt-Dock</t>
  </si>
  <si>
    <t>Megs Wienekus</t>
  </si>
  <si>
    <t>Kiishi Baioawonaike</t>
  </si>
  <si>
    <t>Harriet Ellis</t>
  </si>
  <si>
    <t>M1 Distance</t>
  </si>
  <si>
    <t>M2 Distance</t>
  </si>
  <si>
    <t>M3 Distance</t>
  </si>
  <si>
    <t>M4 Distance</t>
  </si>
  <si>
    <t>Amelia Singer</t>
  </si>
  <si>
    <t>Matilda O</t>
  </si>
  <si>
    <t>Lucia Ewiing</t>
  </si>
  <si>
    <t>Polly Chung</t>
  </si>
  <si>
    <t>Michaela Stilwell</t>
  </si>
  <si>
    <t>Gabi Amori</t>
  </si>
  <si>
    <t>Eloisa Duly</t>
  </si>
  <si>
    <t>Rana CJ</t>
  </si>
  <si>
    <t>Romie Kavanagh</t>
  </si>
  <si>
    <t>Annabel Toynbee</t>
  </si>
  <si>
    <t>Ireobuwa Kiishi Bayo-Awonaike</t>
  </si>
  <si>
    <t>Meg W</t>
  </si>
  <si>
    <t>Darlene O</t>
  </si>
  <si>
    <t>Charlotte Cambell-Rayner</t>
  </si>
  <si>
    <t>Matilda Okunrinbuye</t>
  </si>
  <si>
    <t>Precious Ajireloja</t>
  </si>
  <si>
    <t xml:space="preserve">Sophia Dallmann </t>
  </si>
  <si>
    <t>Kelly Chung</t>
  </si>
  <si>
    <t>Marme Robinson</t>
  </si>
  <si>
    <t>Imogen White</t>
  </si>
  <si>
    <t>Annie Winterton</t>
  </si>
  <si>
    <t>Millie Hewitt-Lock</t>
  </si>
  <si>
    <t>Arcadia Pession Wooton</t>
  </si>
  <si>
    <t>Izzy Kingsford</t>
  </si>
  <si>
    <t>Bronwen Llewllyn</t>
  </si>
  <si>
    <t>Pearl Pupanpu</t>
  </si>
  <si>
    <t>Mia Lashbrook</t>
  </si>
  <si>
    <t>Omodeieade Posu</t>
  </si>
  <si>
    <t>Oyin Ogebule</t>
  </si>
  <si>
    <t>Hebe Legg</t>
  </si>
  <si>
    <t>Omedele Adepoju</t>
  </si>
  <si>
    <t>Halle Millard</t>
  </si>
  <si>
    <t>Meg Wienekus</t>
  </si>
  <si>
    <t>Jemima Sott</t>
  </si>
  <si>
    <t>Bedes's</t>
  </si>
  <si>
    <t>Evie Haper-COleman</t>
  </si>
  <si>
    <t>El Dooley</t>
  </si>
  <si>
    <t>Rahna C-J</t>
  </si>
  <si>
    <t>Mia Maurice Jones</t>
  </si>
  <si>
    <t>Hadiyah Allen</t>
  </si>
  <si>
    <t>Christs Hospital</t>
  </si>
  <si>
    <t>Issy Kingsford</t>
  </si>
  <si>
    <t>Mimi Higgins</t>
  </si>
  <si>
    <t>Arcadia Pession-Winton</t>
  </si>
  <si>
    <t>Aimee Neil</t>
  </si>
  <si>
    <t>Lottie Tomlinson</t>
  </si>
  <si>
    <t>Octavia Llewlyn</t>
  </si>
  <si>
    <t>Martha Robinson</t>
  </si>
  <si>
    <t>Millie D-Houston</t>
  </si>
  <si>
    <t>Molly Austin</t>
  </si>
  <si>
    <t>Michaela Stinell</t>
  </si>
  <si>
    <t>Sofia Marfany</t>
  </si>
  <si>
    <t>Fia Marfany</t>
  </si>
  <si>
    <t>Lilly Vandermeere</t>
  </si>
  <si>
    <t>Ava Ripley</t>
  </si>
  <si>
    <t>BH</t>
  </si>
  <si>
    <t>Bella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</si>
</sst>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1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9" fillId="2" borderId="1" xfId="0" applyFont="1" applyFill="1" applyBorder="1"/>
    <xf numFmtId="2" fontId="9" fillId="2" borderId="1" xfId="0" applyNumberFormat="1" applyFont="1" applyFill="1" applyBorder="1"/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 readingOrder="1"/>
    </xf>
    <xf numFmtId="0" fontId="0" fillId="2" borderId="1" xfId="0" applyFill="1" applyBorder="1"/>
    <xf numFmtId="2" fontId="0" fillId="2" borderId="1" xfId="0" applyNumberFormat="1" applyFill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2" fontId="8" fillId="3" borderId="1" xfId="0" applyNumberFormat="1" applyFont="1" applyFill="1" applyBorder="1"/>
    <xf numFmtId="2" fontId="8" fillId="0" borderId="1" xfId="0" applyNumberFormat="1" applyFont="1" applyBorder="1"/>
    <xf numFmtId="0" fontId="12" fillId="2" borderId="0" xfId="0" applyFont="1" applyFill="1"/>
    <xf numFmtId="0" fontId="13" fillId="4" borderId="1" xfId="0" applyFont="1" applyFill="1" applyBorder="1"/>
    <xf numFmtId="0" fontId="5" fillId="0" borderId="1" xfId="0" applyFont="1" applyBorder="1"/>
    <xf numFmtId="0" fontId="13" fillId="4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0" fillId="2" borderId="5" xfId="0" applyFill="1" applyBorder="1" applyAlignment="1">
      <alignment horizontal="left"/>
    </xf>
    <xf numFmtId="2" fontId="0" fillId="2" borderId="5" xfId="0" applyNumberFormat="1" applyFill="1" applyBorder="1" applyAlignment="1">
      <alignment horizontal="left"/>
    </xf>
    <xf numFmtId="0" fontId="13" fillId="4" borderId="5" xfId="0" applyFont="1" applyFill="1" applyBorder="1"/>
    <xf numFmtId="0" fontId="5" fillId="0" borderId="5" xfId="0" applyFont="1" applyBorder="1"/>
    <xf numFmtId="0" fontId="0" fillId="0" borderId="5" xfId="0" applyBorder="1" applyAlignment="1">
      <alignment horizontal="left" vertical="center" wrapText="1"/>
    </xf>
    <xf numFmtId="0" fontId="0" fillId="3" borderId="5" xfId="0" applyFill="1" applyBorder="1" applyAlignment="1">
      <alignment horizontal="left"/>
    </xf>
    <xf numFmtId="0" fontId="0" fillId="0" borderId="5" xfId="0" applyBorder="1"/>
    <xf numFmtId="0" fontId="0" fillId="2" borderId="5" xfId="0" applyFill="1" applyBorder="1"/>
    <xf numFmtId="2" fontId="0" fillId="2" borderId="5" xfId="0" applyNumberFormat="1" applyFill="1" applyBorder="1"/>
    <xf numFmtId="0" fontId="13" fillId="4" borderId="5" xfId="0" applyFont="1" applyFill="1" applyBorder="1" applyAlignment="1">
      <alignment horizontal="center"/>
    </xf>
    <xf numFmtId="2" fontId="0" fillId="3" borderId="5" xfId="0" applyNumberFormat="1" applyFill="1" applyBorder="1"/>
    <xf numFmtId="0" fontId="0" fillId="3" borderId="5" xfId="0" applyFill="1" applyBorder="1"/>
    <xf numFmtId="2" fontId="0" fillId="0" borderId="5" xfId="0" applyNumberFormat="1" applyBorder="1"/>
    <xf numFmtId="0" fontId="1" fillId="2" borderId="5" xfId="0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/>
    <xf numFmtId="2" fontId="1" fillId="2" borderId="5" xfId="0" applyNumberFormat="1" applyFont="1" applyFill="1" applyBorder="1"/>
    <xf numFmtId="2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/>
    </xf>
    <xf numFmtId="0" fontId="13" fillId="5" borderId="1" xfId="0" applyFont="1" applyFill="1" applyBorder="1"/>
    <xf numFmtId="0" fontId="5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2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/>
    <xf numFmtId="2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13" fillId="4" borderId="7" xfId="0" applyFont="1" applyFill="1" applyBorder="1"/>
    <xf numFmtId="0" fontId="5" fillId="0" borderId="7" xfId="0" applyFont="1" applyBorder="1"/>
    <xf numFmtId="2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3" fillId="5" borderId="5" xfId="0" applyFont="1" applyFill="1" applyBorder="1"/>
    <xf numFmtId="0" fontId="5" fillId="5" borderId="5" xfId="0" applyFont="1" applyFill="1" applyBorder="1"/>
    <xf numFmtId="0" fontId="13" fillId="5" borderId="5" xfId="0" applyFon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2" fontId="8" fillId="5" borderId="1" xfId="0" applyNumberFormat="1" applyFont="1" applyFill="1" applyBorder="1"/>
    <xf numFmtId="0" fontId="8" fillId="5" borderId="1" xfId="0" applyFont="1" applyFill="1" applyBorder="1"/>
    <xf numFmtId="0" fontId="0" fillId="5" borderId="1" xfId="0" applyFill="1" applyBorder="1" applyAlignment="1">
      <alignment vertical="center" wrapText="1"/>
    </xf>
    <xf numFmtId="2" fontId="0" fillId="3" borderId="7" xfId="0" applyNumberFormat="1" applyFill="1" applyBorder="1"/>
    <xf numFmtId="0" fontId="0" fillId="0" borderId="7" xfId="0" applyBorder="1"/>
    <xf numFmtId="2" fontId="0" fillId="5" borderId="5" xfId="0" applyNumberFormat="1" applyFill="1" applyBorder="1"/>
    <xf numFmtId="0" fontId="0" fillId="5" borderId="5" xfId="0" applyFill="1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13" fillId="4" borderId="6" xfId="0" applyFont="1" applyFill="1" applyBorder="1"/>
    <xf numFmtId="0" fontId="5" fillId="0" borderId="6" xfId="0" applyFont="1" applyBorder="1"/>
    <xf numFmtId="0" fontId="13" fillId="4" borderId="6" xfId="0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left"/>
    </xf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left"/>
    </xf>
    <xf numFmtId="0" fontId="0" fillId="3" borderId="6" xfId="0" applyFill="1" applyBorder="1"/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/>
    <xf numFmtId="2" fontId="0" fillId="3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2" fontId="8" fillId="3" borderId="5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3" borderId="5" xfId="0" applyFont="1" applyFill="1" applyBorder="1"/>
    <xf numFmtId="2" fontId="8" fillId="3" borderId="5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9" fillId="2" borderId="6" xfId="0" applyFont="1" applyFill="1" applyBorder="1"/>
    <xf numFmtId="2" fontId="9" fillId="2" borderId="6" xfId="0" applyNumberFormat="1" applyFont="1" applyFill="1" applyBorder="1"/>
    <xf numFmtId="0" fontId="13" fillId="6" borderId="5" xfId="0" applyFont="1" applyFill="1" applyBorder="1"/>
    <xf numFmtId="0" fontId="5" fillId="6" borderId="5" xfId="0" applyFont="1" applyFill="1" applyBorder="1"/>
    <xf numFmtId="0" fontId="13" fillId="6" borderId="5" xfId="0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5" fillId="6" borderId="1" xfId="0" applyFont="1" applyFill="1" applyBorder="1"/>
    <xf numFmtId="0" fontId="13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left"/>
    </xf>
    <xf numFmtId="2" fontId="0" fillId="6" borderId="5" xfId="0" applyNumberForma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A2" sqref="A2"/>
    </sheetView>
  </sheetViews>
  <sheetFormatPr defaultColWidth="8.85546875" defaultRowHeight="14.25"/>
  <cols>
    <col min="1" max="1" width="11.140625" bestFit="1" customWidth="1"/>
  </cols>
  <sheetData>
    <row r="1" spans="1:1">
      <c r="A1" t="s">
        <v>0</v>
      </c>
    </row>
    <row r="2" spans="1:1">
      <c r="A2" s="9" t="s">
        <v>1</v>
      </c>
    </row>
    <row r="3" spans="1:1">
      <c r="A3" s="9" t="s">
        <v>2</v>
      </c>
    </row>
    <row r="4" spans="1:1">
      <c r="A4" s="9" t="s">
        <v>3</v>
      </c>
    </row>
    <row r="5" spans="1:1">
      <c r="A5" s="9" t="s">
        <v>4</v>
      </c>
    </row>
    <row r="6" spans="1:1">
      <c r="A6" s="9" t="s">
        <v>5</v>
      </c>
    </row>
    <row r="7" spans="1:1">
      <c r="A7" s="9" t="s">
        <v>6</v>
      </c>
    </row>
    <row r="8" spans="1:1">
      <c r="A8" s="9" t="s">
        <v>7</v>
      </c>
    </row>
    <row r="9" spans="1:1">
      <c r="A9" s="9" t="s">
        <v>8</v>
      </c>
    </row>
    <row r="10" spans="1:1">
      <c r="A10" s="9" t="s">
        <v>9</v>
      </c>
    </row>
    <row r="11" spans="1:1">
      <c r="A11" s="9" t="s">
        <v>10</v>
      </c>
    </row>
    <row r="12" spans="1:1">
      <c r="A12" s="9" t="s">
        <v>11</v>
      </c>
    </row>
    <row r="13" spans="1:1">
      <c r="A13" s="9" t="s">
        <v>12</v>
      </c>
    </row>
    <row r="14" spans="1:1">
      <c r="A14" s="9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D41"/>
  <sheetViews>
    <sheetView zoomScale="130" zoomScaleNormal="130" workbookViewId="0">
      <selection activeCell="M6" sqref="M6"/>
    </sheetView>
  </sheetViews>
  <sheetFormatPr defaultColWidth="8.85546875" defaultRowHeight="14.25"/>
  <cols>
    <col min="1" max="1" width="21.28515625" bestFit="1" customWidth="1"/>
    <col min="2" max="2" width="20.5703125" bestFit="1" customWidth="1"/>
    <col min="3" max="3" width="10" bestFit="1" customWidth="1"/>
    <col min="4" max="4" width="8.28515625" bestFit="1" customWidth="1"/>
    <col min="5" max="5" width="10" bestFit="1" customWidth="1"/>
    <col min="6" max="6" width="8.28515625" bestFit="1" customWidth="1"/>
    <col min="7" max="7" width="10" bestFit="1" customWidth="1"/>
    <col min="8" max="8" width="8.28515625" bestFit="1" customWidth="1"/>
    <col min="9" max="9" width="11.85546875" hidden="1" customWidth="1"/>
    <col min="10" max="10" width="11.85546875" customWidth="1"/>
    <col min="11" max="11" width="8.28515625" bestFit="1" customWidth="1"/>
    <col min="12" max="12" width="9.5703125" bestFit="1" customWidth="1"/>
  </cols>
  <sheetData>
    <row r="1" spans="1:56">
      <c r="A1" t="s">
        <v>14</v>
      </c>
      <c r="B1" t="s">
        <v>9</v>
      </c>
    </row>
    <row r="2" spans="1:56" ht="15.75">
      <c r="A2" s="7" t="s">
        <v>16</v>
      </c>
      <c r="B2" s="24" t="s">
        <v>17</v>
      </c>
      <c r="C2" s="25" t="s">
        <v>230</v>
      </c>
      <c r="D2" s="24" t="s">
        <v>19</v>
      </c>
      <c r="E2" s="25" t="s">
        <v>231</v>
      </c>
      <c r="F2" s="24" t="s">
        <v>21</v>
      </c>
      <c r="G2" s="25" t="s">
        <v>232</v>
      </c>
      <c r="H2" s="24" t="s">
        <v>23</v>
      </c>
      <c r="I2" s="25" t="s">
        <v>233</v>
      </c>
      <c r="J2" s="25" t="s">
        <v>233</v>
      </c>
      <c r="K2" s="24" t="s">
        <v>25</v>
      </c>
      <c r="L2" s="24" t="s">
        <v>26</v>
      </c>
      <c r="M2" s="12"/>
      <c r="N2" s="10" t="s">
        <v>27</v>
      </c>
      <c r="O2" s="10" t="s">
        <v>28</v>
      </c>
      <c r="P2" s="10" t="s">
        <v>29</v>
      </c>
      <c r="Q2" s="10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1"/>
      <c r="Y2" s="10" t="s">
        <v>27</v>
      </c>
      <c r="Z2" s="10" t="s">
        <v>28</v>
      </c>
      <c r="AA2" s="10" t="s">
        <v>29</v>
      </c>
      <c r="AB2" s="10" t="s">
        <v>30</v>
      </c>
      <c r="AC2" s="10" t="s">
        <v>31</v>
      </c>
      <c r="AD2" s="10" t="s">
        <v>32</v>
      </c>
      <c r="AE2" s="10" t="s">
        <v>33</v>
      </c>
      <c r="AF2" s="10" t="s">
        <v>34</v>
      </c>
      <c r="AG2" s="10" t="s">
        <v>35</v>
      </c>
      <c r="AH2" s="10" t="s">
        <v>36</v>
      </c>
      <c r="AI2" s="11"/>
      <c r="AJ2" s="10" t="s">
        <v>27</v>
      </c>
      <c r="AK2" s="10" t="s">
        <v>28</v>
      </c>
      <c r="AL2" s="10" t="s">
        <v>29</v>
      </c>
      <c r="AM2" s="10" t="s">
        <v>30</v>
      </c>
      <c r="AN2" s="10" t="s">
        <v>31</v>
      </c>
      <c r="AO2" s="10" t="s">
        <v>32</v>
      </c>
      <c r="AP2" s="10" t="s">
        <v>33</v>
      </c>
      <c r="AQ2" s="10" t="s">
        <v>34</v>
      </c>
      <c r="AR2" s="10" t="s">
        <v>35</v>
      </c>
      <c r="AS2" s="10" t="s">
        <v>36</v>
      </c>
      <c r="AT2" s="11"/>
      <c r="AU2" s="10" t="s">
        <v>27</v>
      </c>
      <c r="AV2" s="10" t="s">
        <v>28</v>
      </c>
      <c r="AW2" s="10" t="s">
        <v>29</v>
      </c>
      <c r="AX2" s="10" t="s">
        <v>30</v>
      </c>
      <c r="AY2" s="10" t="s">
        <v>31</v>
      </c>
      <c r="AZ2" s="10" t="s">
        <v>32</v>
      </c>
      <c r="BA2" s="10" t="s">
        <v>33</v>
      </c>
      <c r="BB2" s="10" t="s">
        <v>34</v>
      </c>
      <c r="BC2" s="10" t="s">
        <v>35</v>
      </c>
      <c r="BD2" s="10" t="s">
        <v>36</v>
      </c>
    </row>
    <row r="3" spans="1:56" ht="15">
      <c r="A3" s="93" t="s">
        <v>234</v>
      </c>
      <c r="B3" s="92" t="s">
        <v>44</v>
      </c>
      <c r="C3" s="91"/>
      <c r="D3" s="92"/>
      <c r="E3" s="92">
        <v>4.46</v>
      </c>
      <c r="F3" s="92">
        <v>8</v>
      </c>
      <c r="G3" s="92">
        <v>4.74</v>
      </c>
      <c r="H3" s="92">
        <v>16</v>
      </c>
      <c r="I3" s="92"/>
      <c r="J3" s="92">
        <v>4.8</v>
      </c>
      <c r="K3" s="92">
        <v>16</v>
      </c>
      <c r="L3" s="92">
        <f>K3+H3+F3+D3</f>
        <v>40</v>
      </c>
      <c r="M3" s="12" t="s">
        <v>39</v>
      </c>
      <c r="N3" s="11">
        <f>IF($B3=N$2,($D3),(0))</f>
        <v>0</v>
      </c>
      <c r="O3" s="11">
        <f t="shared" ref="O3:W3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/>
      <c r="Y3" s="11">
        <f>IF($B3=Y$2,($F3),(0))</f>
        <v>0</v>
      </c>
      <c r="Z3" s="11">
        <f t="shared" ref="Z3:AH18" si="1">IF($B3=Z$2,($F3),(0))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/>
      <c r="AJ3" s="11">
        <f>IF($B3=AJ$2,($H3),(0))</f>
        <v>0</v>
      </c>
      <c r="AK3" s="11">
        <f t="shared" ref="AK3:AS18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/>
      <c r="AU3" s="11">
        <f>IF($B3=AU$2,($K3),(0))</f>
        <v>0</v>
      </c>
      <c r="AV3" s="11">
        <f t="shared" ref="AV3:BD18" si="3">IF($B3=AV$2,($K3),(0))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</row>
    <row r="4" spans="1:56" ht="15">
      <c r="A4" s="70" t="s">
        <v>45</v>
      </c>
      <c r="B4" s="71" t="s">
        <v>41</v>
      </c>
      <c r="C4" s="72"/>
      <c r="D4" s="72"/>
      <c r="E4" s="91">
        <v>4.6100000000000003</v>
      </c>
      <c r="F4" s="92">
        <v>12</v>
      </c>
      <c r="G4" s="91">
        <v>4.33</v>
      </c>
      <c r="H4" s="92">
        <v>14</v>
      </c>
      <c r="I4" s="91"/>
      <c r="J4" s="91">
        <v>4.6900000000000004</v>
      </c>
      <c r="K4" s="92">
        <v>12</v>
      </c>
      <c r="L4" s="92">
        <f>K4+H4+F4+D4</f>
        <v>38</v>
      </c>
      <c r="M4" s="12" t="s">
        <v>42</v>
      </c>
      <c r="N4" s="11">
        <f t="shared" ref="N4:W18" si="4">IF($B4=N$2,($D4),(0))</f>
        <v>0</v>
      </c>
      <c r="O4" s="11">
        <f t="shared" si="4"/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/>
      <c r="Y4" s="11">
        <f t="shared" ref="Y4:Y18" si="5">IF($B4=Y$2,($F4),(0))</f>
        <v>0</v>
      </c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/>
      <c r="AJ4" s="11">
        <f t="shared" ref="AJ4:AJ18" si="6">IF($B4=AJ$2,($H4),(0))</f>
        <v>0</v>
      </c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/>
      <c r="AU4" s="11">
        <f t="shared" ref="AU4:AU18" si="7">IF($B4=AU$2,($K4),(0))</f>
        <v>0</v>
      </c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</row>
    <row r="5" spans="1:56" ht="15">
      <c r="A5" s="70" t="s">
        <v>128</v>
      </c>
      <c r="B5" s="71" t="s">
        <v>44</v>
      </c>
      <c r="C5" s="72"/>
      <c r="D5" s="72"/>
      <c r="E5" s="91">
        <v>4.75</v>
      </c>
      <c r="F5" s="92">
        <v>14</v>
      </c>
      <c r="G5" s="91"/>
      <c r="H5" s="92"/>
      <c r="I5" s="91"/>
      <c r="J5" s="91">
        <v>4.7699999999999996</v>
      </c>
      <c r="K5" s="92">
        <v>14</v>
      </c>
      <c r="L5" s="92">
        <f>K5+H5+F5+D5</f>
        <v>28</v>
      </c>
      <c r="M5" s="12" t="s">
        <v>46</v>
      </c>
      <c r="N5" s="11">
        <f t="shared" si="4"/>
        <v>0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/>
      <c r="Y5" s="11">
        <f t="shared" si="5"/>
        <v>0</v>
      </c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/>
      <c r="AJ5" s="11">
        <f t="shared" si="6"/>
        <v>0</v>
      </c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/>
      <c r="AU5" s="11">
        <f t="shared" si="7"/>
        <v>0</v>
      </c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</row>
    <row r="6" spans="1:56" ht="15">
      <c r="A6" s="70" t="s">
        <v>72</v>
      </c>
      <c r="B6" s="71" t="s">
        <v>73</v>
      </c>
      <c r="C6" s="72"/>
      <c r="D6" s="72"/>
      <c r="E6" s="91">
        <v>4.99</v>
      </c>
      <c r="F6" s="92">
        <v>16</v>
      </c>
      <c r="G6" s="91">
        <v>3.5</v>
      </c>
      <c r="H6" s="92">
        <v>1</v>
      </c>
      <c r="I6" s="91"/>
      <c r="J6" s="91">
        <v>4.0199999999999996</v>
      </c>
      <c r="K6" s="92">
        <v>4</v>
      </c>
      <c r="L6" s="92">
        <f>K6+H6+F6+D6</f>
        <v>21</v>
      </c>
      <c r="M6" s="12"/>
      <c r="N6" s="11">
        <f t="shared" si="4"/>
        <v>0</v>
      </c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/>
      <c r="Y6" s="11">
        <f t="shared" si="5"/>
        <v>0</v>
      </c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/>
      <c r="AJ6" s="11">
        <f t="shared" si="6"/>
        <v>0</v>
      </c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/>
      <c r="AU6" s="11">
        <f t="shared" si="7"/>
        <v>0</v>
      </c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</row>
    <row r="7" spans="1:56" ht="15">
      <c r="A7" s="42" t="s">
        <v>59</v>
      </c>
      <c r="B7" s="43" t="s">
        <v>38</v>
      </c>
      <c r="C7" s="44"/>
      <c r="D7" s="44"/>
      <c r="E7" s="29">
        <v>4.5599999999999996</v>
      </c>
      <c r="F7" s="22">
        <v>10</v>
      </c>
      <c r="G7" s="29">
        <v>3.5</v>
      </c>
      <c r="H7" s="29">
        <v>1</v>
      </c>
      <c r="I7" s="29"/>
      <c r="J7" s="29">
        <v>4.54</v>
      </c>
      <c r="K7" s="29">
        <v>10</v>
      </c>
      <c r="L7" s="22">
        <f>K7+H7+F7+D7</f>
        <v>21</v>
      </c>
      <c r="M7" s="12"/>
      <c r="N7" s="11">
        <f t="shared" si="4"/>
        <v>0</v>
      </c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/>
      <c r="Y7" s="11">
        <f t="shared" si="5"/>
        <v>0</v>
      </c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/>
      <c r="AJ7" s="11">
        <f t="shared" si="6"/>
        <v>0</v>
      </c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/>
      <c r="AU7" s="11">
        <f t="shared" si="7"/>
        <v>0</v>
      </c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</row>
    <row r="8" spans="1:56" ht="15">
      <c r="A8" s="38" t="s">
        <v>235</v>
      </c>
      <c r="B8" s="22" t="s">
        <v>30</v>
      </c>
      <c r="C8" s="39"/>
      <c r="D8" s="22"/>
      <c r="E8" s="39"/>
      <c r="F8" s="22"/>
      <c r="G8" s="39">
        <v>4.3</v>
      </c>
      <c r="H8" s="22">
        <v>12</v>
      </c>
      <c r="I8" s="39"/>
      <c r="J8" s="39">
        <v>4.08</v>
      </c>
      <c r="K8" s="22">
        <v>6</v>
      </c>
      <c r="L8" s="22">
        <f>K8+H8+F8+D8</f>
        <v>18</v>
      </c>
      <c r="M8" s="12"/>
      <c r="N8" s="11">
        <f t="shared" si="4"/>
        <v>0</v>
      </c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/>
      <c r="Y8" s="11">
        <f t="shared" si="5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/>
      <c r="AJ8" s="11">
        <f t="shared" si="6"/>
        <v>0</v>
      </c>
      <c r="AK8" s="11">
        <f t="shared" si="2"/>
        <v>0</v>
      </c>
      <c r="AL8" s="11">
        <f t="shared" si="2"/>
        <v>0</v>
      </c>
      <c r="AM8" s="11">
        <f t="shared" si="2"/>
        <v>12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/>
      <c r="AU8" s="11">
        <f t="shared" si="7"/>
        <v>0</v>
      </c>
      <c r="AV8" s="11">
        <f t="shared" si="3"/>
        <v>0</v>
      </c>
      <c r="AW8" s="11">
        <f t="shared" si="3"/>
        <v>0</v>
      </c>
      <c r="AX8" s="11">
        <f t="shared" si="3"/>
        <v>6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</row>
    <row r="9" spans="1:56">
      <c r="A9" s="42" t="s">
        <v>102</v>
      </c>
      <c r="B9" s="43" t="s">
        <v>63</v>
      </c>
      <c r="C9" s="44"/>
      <c r="D9" s="44"/>
      <c r="E9" s="29"/>
      <c r="F9" s="29"/>
      <c r="G9" s="29">
        <v>4.08</v>
      </c>
      <c r="H9" s="29">
        <v>10</v>
      </c>
      <c r="I9" s="29"/>
      <c r="J9" s="29"/>
      <c r="K9" s="29"/>
      <c r="L9" s="22">
        <f>K9+H9+F9+D9</f>
        <v>10</v>
      </c>
      <c r="M9" s="12"/>
      <c r="N9" s="11">
        <f t="shared" si="4"/>
        <v>0</v>
      </c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/>
      <c r="Y9" s="11">
        <f t="shared" si="5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/>
      <c r="AJ9" s="11">
        <f t="shared" si="6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/>
      <c r="AU9" s="11">
        <f t="shared" si="7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</row>
    <row r="10" spans="1:56">
      <c r="A10" s="42" t="s">
        <v>222</v>
      </c>
      <c r="B10" s="43" t="s">
        <v>73</v>
      </c>
      <c r="C10" s="44"/>
      <c r="D10" s="44"/>
      <c r="E10" s="39">
        <v>3.96</v>
      </c>
      <c r="F10" s="22">
        <v>4</v>
      </c>
      <c r="G10" s="39">
        <v>3.9</v>
      </c>
      <c r="H10" s="22">
        <v>6</v>
      </c>
      <c r="I10" s="39"/>
      <c r="J10" s="39"/>
      <c r="K10" s="22"/>
      <c r="L10" s="22">
        <f>K10+H10+F10+D10</f>
        <v>10</v>
      </c>
      <c r="M10" s="12"/>
      <c r="N10" s="11">
        <f t="shared" si="4"/>
        <v>0</v>
      </c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/>
      <c r="Y10" s="11">
        <f t="shared" si="5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/>
      <c r="AJ10" s="11">
        <f t="shared" si="6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/>
      <c r="AU10" s="11">
        <f t="shared" si="7"/>
        <v>0</v>
      </c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</row>
    <row r="11" spans="1:56">
      <c r="A11" s="38" t="s">
        <v>236</v>
      </c>
      <c r="B11" s="22" t="s">
        <v>34</v>
      </c>
      <c r="C11" s="39"/>
      <c r="D11" s="29"/>
      <c r="E11" s="29"/>
      <c r="F11" s="29"/>
      <c r="G11" s="29">
        <v>3.93</v>
      </c>
      <c r="H11" s="29">
        <v>8</v>
      </c>
      <c r="I11" s="29"/>
      <c r="J11" s="29"/>
      <c r="K11" s="29"/>
      <c r="L11" s="22">
        <f>K11+H11+F11+D11</f>
        <v>8</v>
      </c>
      <c r="M11" s="12"/>
      <c r="N11" s="11">
        <f t="shared" si="4"/>
        <v>0</v>
      </c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/>
      <c r="Y11" s="11">
        <f t="shared" si="5"/>
        <v>0</v>
      </c>
      <c r="Z11" s="11">
        <f t="shared" si="1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/>
      <c r="AJ11" s="11">
        <f t="shared" si="6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8</v>
      </c>
      <c r="AR11" s="11">
        <f t="shared" si="2"/>
        <v>0</v>
      </c>
      <c r="AS11" s="11">
        <f t="shared" si="2"/>
        <v>0</v>
      </c>
      <c r="AT11" s="11"/>
      <c r="AU11" s="11">
        <f t="shared" si="7"/>
        <v>0</v>
      </c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</row>
    <row r="12" spans="1:56">
      <c r="A12" s="42" t="s">
        <v>43</v>
      </c>
      <c r="B12" s="43" t="s">
        <v>44</v>
      </c>
      <c r="C12" s="44"/>
      <c r="D12" s="44"/>
      <c r="E12" s="29">
        <v>4.46</v>
      </c>
      <c r="F12" s="29">
        <v>8</v>
      </c>
      <c r="G12" s="29"/>
      <c r="H12" s="29"/>
      <c r="I12" s="29"/>
      <c r="J12" s="29"/>
      <c r="K12" s="29"/>
      <c r="L12" s="22">
        <f>K12+H12+F12+D12</f>
        <v>8</v>
      </c>
      <c r="M12" s="12"/>
      <c r="N12" s="11">
        <f t="shared" si="4"/>
        <v>0</v>
      </c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/>
      <c r="Y12" s="11">
        <f t="shared" si="5"/>
        <v>0</v>
      </c>
      <c r="Z12" s="11">
        <f t="shared" si="1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/>
      <c r="AJ12" s="11">
        <f t="shared" si="6"/>
        <v>0</v>
      </c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/>
      <c r="AU12" s="11">
        <f t="shared" si="7"/>
        <v>0</v>
      </c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</row>
    <row r="13" spans="1:56" ht="15">
      <c r="A13" s="38" t="s">
        <v>237</v>
      </c>
      <c r="B13" s="22" t="s">
        <v>49</v>
      </c>
      <c r="C13" s="39"/>
      <c r="D13" s="29"/>
      <c r="E13" s="29"/>
      <c r="F13" s="29"/>
      <c r="G13" s="29"/>
      <c r="H13" s="29"/>
      <c r="I13" s="29"/>
      <c r="J13" s="29">
        <v>4.41</v>
      </c>
      <c r="K13" s="29">
        <v>8</v>
      </c>
      <c r="L13" s="22">
        <f>K13+H13+F13+D13</f>
        <v>8</v>
      </c>
      <c r="M13" s="12"/>
      <c r="N13" s="11">
        <f t="shared" si="4"/>
        <v>0</v>
      </c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/>
      <c r="Y13" s="11">
        <f t="shared" si="5"/>
        <v>0</v>
      </c>
      <c r="Z13" s="11">
        <f t="shared" si="1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/>
      <c r="AJ13" s="11">
        <f t="shared" si="6"/>
        <v>0</v>
      </c>
      <c r="AK13" s="11">
        <f t="shared" si="2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/>
      <c r="AU13" s="11">
        <f t="shared" si="7"/>
        <v>0</v>
      </c>
      <c r="AV13" s="11">
        <f t="shared" si="3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</row>
    <row r="14" spans="1:56" ht="15">
      <c r="A14" s="42" t="s">
        <v>238</v>
      </c>
      <c r="B14" s="43" t="s">
        <v>44</v>
      </c>
      <c r="C14" s="44"/>
      <c r="D14" s="44"/>
      <c r="E14" s="39">
        <v>4.24</v>
      </c>
      <c r="F14" s="22">
        <v>6</v>
      </c>
      <c r="G14" s="39"/>
      <c r="H14" s="22"/>
      <c r="I14" s="39"/>
      <c r="J14" s="39"/>
      <c r="K14" s="22"/>
      <c r="L14" s="22">
        <f>K14+H14+F14+D14</f>
        <v>6</v>
      </c>
      <c r="M14" s="12"/>
      <c r="N14" s="11">
        <f t="shared" si="4"/>
        <v>0</v>
      </c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/>
      <c r="Y14" s="11">
        <f t="shared" si="5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/>
      <c r="AJ14" s="11">
        <f t="shared" si="6"/>
        <v>0</v>
      </c>
      <c r="AK14" s="11">
        <f t="shared" si="2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/>
      <c r="AU14" s="11">
        <f t="shared" si="7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</row>
    <row r="15" spans="1:56" ht="15">
      <c r="A15" s="3" t="s">
        <v>239</v>
      </c>
      <c r="B15" s="22" t="s">
        <v>30</v>
      </c>
      <c r="C15" s="39"/>
      <c r="D15" s="22"/>
      <c r="E15" s="39"/>
      <c r="F15" s="22"/>
      <c r="G15" s="39">
        <v>3.69</v>
      </c>
      <c r="H15" s="22">
        <v>4</v>
      </c>
      <c r="I15" s="39"/>
      <c r="J15" s="39">
        <v>3.72</v>
      </c>
      <c r="K15" s="22">
        <v>1</v>
      </c>
      <c r="L15" s="22">
        <f>K15+H15+F15+D15</f>
        <v>5</v>
      </c>
      <c r="M15" s="12"/>
      <c r="N15" s="11">
        <f t="shared" si="4"/>
        <v>0</v>
      </c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/>
      <c r="Y15" s="11">
        <f t="shared" si="5"/>
        <v>0</v>
      </c>
      <c r="Z15" s="11">
        <f t="shared" si="1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/>
      <c r="AJ15" s="11">
        <f t="shared" si="6"/>
        <v>0</v>
      </c>
      <c r="AK15" s="11">
        <f t="shared" si="2"/>
        <v>0</v>
      </c>
      <c r="AL15" s="11">
        <f t="shared" si="2"/>
        <v>0</v>
      </c>
      <c r="AM15" s="11">
        <f t="shared" si="2"/>
        <v>4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/>
      <c r="AU15" s="11">
        <f t="shared" si="7"/>
        <v>0</v>
      </c>
      <c r="AV15" s="11">
        <f t="shared" si="3"/>
        <v>0</v>
      </c>
      <c r="AW15" s="11">
        <f t="shared" si="3"/>
        <v>0</v>
      </c>
      <c r="AX15" s="11">
        <f t="shared" si="3"/>
        <v>1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</row>
    <row r="16" spans="1:56" ht="15">
      <c r="A16" s="42" t="s">
        <v>240</v>
      </c>
      <c r="B16" s="43" t="s">
        <v>73</v>
      </c>
      <c r="C16" s="44"/>
      <c r="D16" s="44"/>
      <c r="E16" s="2">
        <v>3.93</v>
      </c>
      <c r="F16" s="2">
        <v>2</v>
      </c>
      <c r="G16" s="2"/>
      <c r="H16" s="2"/>
      <c r="I16" s="2"/>
      <c r="J16" s="2">
        <v>3.88</v>
      </c>
      <c r="K16" s="2">
        <v>2</v>
      </c>
      <c r="L16" s="22">
        <f>K16+H16+F16+D16</f>
        <v>4</v>
      </c>
      <c r="M16" s="12"/>
      <c r="N16" s="11">
        <f t="shared" si="4"/>
        <v>0</v>
      </c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/>
      <c r="Y16" s="11">
        <f t="shared" si="5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/>
      <c r="AJ16" s="11">
        <f t="shared" si="6"/>
        <v>0</v>
      </c>
      <c r="AK16" s="11">
        <f t="shared" si="2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/>
      <c r="AU16" s="11">
        <f t="shared" si="7"/>
        <v>0</v>
      </c>
      <c r="AV16" s="11">
        <f t="shared" si="3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</row>
    <row r="17" spans="1:56" ht="15">
      <c r="A17" s="42" t="s">
        <v>62</v>
      </c>
      <c r="B17" s="43" t="s">
        <v>63</v>
      </c>
      <c r="C17" s="44"/>
      <c r="D17" s="44"/>
      <c r="E17" s="29">
        <v>3.8</v>
      </c>
      <c r="F17" s="29">
        <v>1</v>
      </c>
      <c r="G17" s="29">
        <v>2.97</v>
      </c>
      <c r="H17" s="29">
        <v>1</v>
      </c>
      <c r="I17" s="29"/>
      <c r="J17" s="29">
        <v>3.72</v>
      </c>
      <c r="K17" s="29">
        <v>1</v>
      </c>
      <c r="L17" s="22">
        <f>K17+H17+F17+D17</f>
        <v>3</v>
      </c>
      <c r="M17" s="12"/>
      <c r="N17" s="11">
        <f t="shared" si="4"/>
        <v>0</v>
      </c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/>
      <c r="Y17" s="11">
        <f t="shared" si="5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/>
      <c r="AJ17" s="11">
        <f t="shared" si="6"/>
        <v>0</v>
      </c>
      <c r="AK17" s="11">
        <f t="shared" si="2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/>
      <c r="AU17" s="11">
        <f t="shared" si="7"/>
        <v>0</v>
      </c>
      <c r="AV17" s="11">
        <f t="shared" si="3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</row>
    <row r="18" spans="1:56" ht="15">
      <c r="A18" s="38" t="s">
        <v>116</v>
      </c>
      <c r="B18" s="22" t="s">
        <v>34</v>
      </c>
      <c r="C18" s="29"/>
      <c r="D18" s="29"/>
      <c r="E18" s="29"/>
      <c r="F18" s="29"/>
      <c r="G18" s="29">
        <v>3.58</v>
      </c>
      <c r="H18" s="29">
        <v>2</v>
      </c>
      <c r="I18" s="29"/>
      <c r="J18" s="29"/>
      <c r="K18" s="29"/>
      <c r="L18" s="22">
        <f>K18+H18+F18+D18</f>
        <v>2</v>
      </c>
      <c r="M18" s="12"/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/>
      <c r="Y18" s="11">
        <f t="shared" si="5"/>
        <v>0</v>
      </c>
      <c r="Z18" s="11">
        <f t="shared" si="1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/>
      <c r="AJ18" s="11">
        <f t="shared" si="6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2</v>
      </c>
      <c r="AR18" s="11">
        <f t="shared" si="2"/>
        <v>0</v>
      </c>
      <c r="AS18" s="11">
        <f t="shared" si="2"/>
        <v>0</v>
      </c>
      <c r="AT18" s="11"/>
      <c r="AU18" s="11">
        <f t="shared" si="7"/>
        <v>0</v>
      </c>
      <c r="AV18" s="11">
        <f t="shared" si="3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</row>
    <row r="19" spans="1:56" ht="15">
      <c r="A19" s="42" t="s">
        <v>241</v>
      </c>
      <c r="B19" s="43" t="s">
        <v>73</v>
      </c>
      <c r="C19" s="44"/>
      <c r="D19" s="44"/>
      <c r="E19" s="29">
        <v>3.05</v>
      </c>
      <c r="F19" s="29">
        <v>1</v>
      </c>
      <c r="G19" s="29"/>
      <c r="H19" s="29"/>
      <c r="I19" s="29"/>
      <c r="J19" s="29">
        <v>2.87</v>
      </c>
      <c r="K19" s="29">
        <v>1</v>
      </c>
      <c r="L19" s="22">
        <f>K19+H19+F19+D19</f>
        <v>2</v>
      </c>
      <c r="M19" s="12"/>
      <c r="N19" s="11">
        <f>SUM(N3:N18)</f>
        <v>0</v>
      </c>
      <c r="O19" s="11">
        <f t="shared" ref="O19:W19" si="8">SUM(O3:O18)</f>
        <v>0</v>
      </c>
      <c r="P19" s="11">
        <f t="shared" si="8"/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/>
      <c r="Y19" s="11">
        <f>SUM(Y3:Y18)</f>
        <v>0</v>
      </c>
      <c r="Z19" s="11">
        <f t="shared" ref="Z19:AH19" si="9">SUM(Z3:Z18)</f>
        <v>0</v>
      </c>
      <c r="AA19" s="11">
        <f t="shared" si="9"/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/>
      <c r="AJ19" s="11">
        <f>SUM(AJ3:AJ18)</f>
        <v>0</v>
      </c>
      <c r="AK19" s="11">
        <f t="shared" ref="AK19:AS19" si="10">SUM(AK3:AK18)</f>
        <v>0</v>
      </c>
      <c r="AL19" s="11">
        <f t="shared" si="10"/>
        <v>0</v>
      </c>
      <c r="AM19" s="11">
        <f t="shared" si="10"/>
        <v>16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10</v>
      </c>
      <c r="AR19" s="11">
        <f t="shared" si="10"/>
        <v>0</v>
      </c>
      <c r="AS19" s="11">
        <f t="shared" si="10"/>
        <v>0</v>
      </c>
      <c r="AT19" s="11"/>
      <c r="AU19" s="11">
        <f>SUM(AU3:AU18)</f>
        <v>0</v>
      </c>
      <c r="AV19" s="11">
        <f t="shared" ref="AV19:BD19" si="11">SUM(AV3:AV18)</f>
        <v>0</v>
      </c>
      <c r="AW19" s="11">
        <f t="shared" si="11"/>
        <v>0</v>
      </c>
      <c r="AX19" s="11">
        <f t="shared" si="11"/>
        <v>7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</row>
    <row r="20" spans="1:56" ht="15">
      <c r="A20" s="42" t="s">
        <v>242</v>
      </c>
      <c r="B20" s="43" t="s">
        <v>49</v>
      </c>
      <c r="C20" s="44"/>
      <c r="D20" s="44"/>
      <c r="E20" s="2"/>
      <c r="F20" s="2"/>
      <c r="G20" s="2">
        <v>3.55</v>
      </c>
      <c r="H20" s="2">
        <v>1</v>
      </c>
      <c r="I20" s="2"/>
      <c r="J20" s="2"/>
      <c r="K20" s="2"/>
      <c r="L20" s="22">
        <f>K20+H20+F20+D20</f>
        <v>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56" ht="15">
      <c r="A21" s="42" t="s">
        <v>243</v>
      </c>
      <c r="B21" s="43" t="s">
        <v>41</v>
      </c>
      <c r="C21" s="44"/>
      <c r="D21" s="44"/>
      <c r="E21" s="40"/>
      <c r="F21" s="29"/>
      <c r="G21" s="40">
        <v>3.35</v>
      </c>
      <c r="H21" s="29">
        <v>1</v>
      </c>
      <c r="I21" s="40"/>
      <c r="J21" s="40"/>
      <c r="K21" s="29"/>
      <c r="L21" s="22">
        <f>K21+H21+F21+D21</f>
        <v>1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56" ht="30.75">
      <c r="A22" s="38" t="s">
        <v>244</v>
      </c>
      <c r="B22" s="22" t="s">
        <v>30</v>
      </c>
      <c r="C22" s="39"/>
      <c r="D22" s="29"/>
      <c r="E22" s="29"/>
      <c r="F22" s="29"/>
      <c r="G22" s="29">
        <v>3.14</v>
      </c>
      <c r="H22" s="29">
        <v>1</v>
      </c>
      <c r="I22" s="29"/>
      <c r="J22" s="29"/>
      <c r="K22" s="29"/>
      <c r="L22" s="22">
        <f>K22+H22+F22+D22</f>
        <v>1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56" ht="15">
      <c r="A23" s="42" t="s">
        <v>83</v>
      </c>
      <c r="B23" s="43" t="s">
        <v>61</v>
      </c>
      <c r="C23" s="44"/>
      <c r="D23" s="44"/>
      <c r="E23" s="39">
        <v>3.78</v>
      </c>
      <c r="F23" s="22">
        <v>1</v>
      </c>
      <c r="G23" s="39"/>
      <c r="H23" s="22"/>
      <c r="I23" s="39"/>
      <c r="J23" s="39"/>
      <c r="K23" s="22"/>
      <c r="L23" s="22">
        <f>K23+H23+F23+D23</f>
        <v>1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56" ht="15">
      <c r="A24" s="38" t="s">
        <v>94</v>
      </c>
      <c r="B24" s="22" t="s">
        <v>49</v>
      </c>
      <c r="C24" s="29"/>
      <c r="D24" s="29"/>
      <c r="E24" s="29"/>
      <c r="F24" s="29"/>
      <c r="G24" s="29"/>
      <c r="H24" s="29"/>
      <c r="I24" s="29"/>
      <c r="J24" s="29">
        <v>3.8</v>
      </c>
      <c r="K24" s="29">
        <v>1</v>
      </c>
      <c r="L24" s="22">
        <f>K24+H24+F24+D24</f>
        <v>1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56" ht="15">
      <c r="A25" s="38" t="s">
        <v>245</v>
      </c>
      <c r="B25" s="22" t="s">
        <v>49</v>
      </c>
      <c r="C25" s="29"/>
      <c r="D25" s="29"/>
      <c r="E25" s="29"/>
      <c r="F25" s="29"/>
      <c r="G25" s="29"/>
      <c r="H25" s="29"/>
      <c r="I25" s="29"/>
      <c r="J25" s="29">
        <v>3.85</v>
      </c>
      <c r="K25" s="29">
        <v>1</v>
      </c>
      <c r="L25" s="22">
        <f>K25+H25+F25+D25</f>
        <v>1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56" ht="15">
      <c r="A26" s="38" t="s">
        <v>246</v>
      </c>
      <c r="B26" s="29" t="s">
        <v>30</v>
      </c>
      <c r="C26" s="29"/>
      <c r="D26" s="22"/>
      <c r="E26" s="39"/>
      <c r="F26" s="22"/>
      <c r="G26" s="39"/>
      <c r="H26" s="22"/>
      <c r="I26" s="39"/>
      <c r="J26" s="39">
        <v>3.57</v>
      </c>
      <c r="K26" s="22">
        <v>1</v>
      </c>
      <c r="L26" s="22">
        <f>K26+H26+F26+D26</f>
        <v>1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56" ht="15">
      <c r="A27" s="38" t="s">
        <v>80</v>
      </c>
      <c r="B27" s="22" t="s">
        <v>63</v>
      </c>
      <c r="C27" s="39"/>
      <c r="D27" s="22"/>
      <c r="E27" s="39"/>
      <c r="F27" s="22"/>
      <c r="G27" s="39"/>
      <c r="H27" s="22"/>
      <c r="I27" s="39"/>
      <c r="J27" s="39">
        <v>3.72</v>
      </c>
      <c r="K27" s="22">
        <v>1</v>
      </c>
      <c r="L27" s="22">
        <f>K27+H27+F27+D27</f>
        <v>1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56" ht="15">
      <c r="A28" s="38"/>
      <c r="B28" s="29"/>
      <c r="C28" s="40"/>
      <c r="D28" s="29"/>
      <c r="E28" s="40"/>
      <c r="F28" s="29"/>
      <c r="G28" s="40"/>
      <c r="H28" s="29"/>
      <c r="I28" s="40"/>
      <c r="J28" s="40"/>
      <c r="K28" s="29"/>
      <c r="L28" s="22">
        <f>K28+H28+F28+D28</f>
        <v>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56">
      <c r="A29" s="38"/>
      <c r="B29" s="22"/>
      <c r="C29" s="39"/>
      <c r="D29" s="22"/>
      <c r="E29" s="40"/>
      <c r="F29" s="29"/>
      <c r="G29" s="40"/>
      <c r="H29" s="29"/>
      <c r="I29" s="40"/>
      <c r="J29" s="40"/>
      <c r="K29" s="29"/>
      <c r="L29" s="22">
        <f t="shared" ref="L28:L41" si="12">K29+H29+F29+D29</f>
        <v>0</v>
      </c>
    </row>
    <row r="30" spans="1:56">
      <c r="A30" s="3"/>
      <c r="B30" s="22"/>
      <c r="C30" s="39"/>
      <c r="D30" s="22"/>
      <c r="E30" s="39"/>
      <c r="F30" s="22"/>
      <c r="G30" s="39"/>
      <c r="H30" s="22"/>
      <c r="I30" s="39"/>
      <c r="J30" s="39"/>
      <c r="K30" s="22"/>
      <c r="L30" s="22">
        <f t="shared" si="12"/>
        <v>0</v>
      </c>
    </row>
    <row r="31" spans="1:56">
      <c r="A31" s="38"/>
      <c r="B31" s="22"/>
      <c r="C31" s="39"/>
      <c r="D31" s="22"/>
      <c r="E31" s="39"/>
      <c r="F31" s="22"/>
      <c r="G31" s="39"/>
      <c r="H31" s="22"/>
      <c r="I31" s="39"/>
      <c r="J31" s="39"/>
      <c r="K31" s="22"/>
      <c r="L31" s="22">
        <f t="shared" si="12"/>
        <v>0</v>
      </c>
    </row>
    <row r="32" spans="1:56">
      <c r="A32" s="3"/>
      <c r="B32" s="22"/>
      <c r="C32" s="39"/>
      <c r="D32" s="22"/>
      <c r="E32" s="39"/>
      <c r="F32" s="22"/>
      <c r="G32" s="39"/>
      <c r="H32" s="22"/>
      <c r="I32" s="39"/>
      <c r="J32" s="39"/>
      <c r="K32" s="22"/>
      <c r="L32" s="22">
        <f t="shared" si="12"/>
        <v>0</v>
      </c>
    </row>
    <row r="33" spans="1:12">
      <c r="A33" s="38"/>
      <c r="B33" s="22"/>
      <c r="C33" s="39"/>
      <c r="D33" s="29"/>
      <c r="E33" s="39"/>
      <c r="F33" s="22"/>
      <c r="G33" s="29"/>
      <c r="H33" s="29"/>
      <c r="I33" s="29"/>
      <c r="J33" s="29"/>
      <c r="K33" s="29"/>
      <c r="L33" s="22">
        <f t="shared" si="12"/>
        <v>0</v>
      </c>
    </row>
    <row r="34" spans="1:12">
      <c r="A34" s="38"/>
      <c r="B34" s="22"/>
      <c r="C34" s="29"/>
      <c r="D34" s="29"/>
      <c r="E34" s="29"/>
      <c r="F34" s="29"/>
      <c r="G34" s="29"/>
      <c r="H34" s="29"/>
      <c r="I34" s="29"/>
      <c r="J34" s="29"/>
      <c r="K34" s="29"/>
      <c r="L34" s="22">
        <f t="shared" si="12"/>
        <v>0</v>
      </c>
    </row>
    <row r="35" spans="1:12">
      <c r="A35" s="38"/>
      <c r="B35" s="22"/>
      <c r="C35" s="29"/>
      <c r="D35" s="29"/>
      <c r="E35" s="29"/>
      <c r="F35" s="29"/>
      <c r="G35" s="29"/>
      <c r="H35" s="29"/>
      <c r="I35" s="29"/>
      <c r="J35" s="29"/>
      <c r="K35" s="29"/>
      <c r="L35" s="22">
        <f t="shared" si="12"/>
        <v>0</v>
      </c>
    </row>
    <row r="36" spans="1:12">
      <c r="A36" s="38"/>
      <c r="B36" s="22"/>
      <c r="C36" s="29"/>
      <c r="D36" s="29"/>
      <c r="E36" s="29"/>
      <c r="F36" s="29"/>
      <c r="G36" s="29"/>
      <c r="H36" s="29"/>
      <c r="I36" s="29"/>
      <c r="J36" s="29"/>
      <c r="K36" s="29"/>
      <c r="L36" s="22">
        <f t="shared" si="12"/>
        <v>0</v>
      </c>
    </row>
    <row r="37" spans="1:12">
      <c r="A37" s="38"/>
      <c r="B37" s="22"/>
      <c r="C37" s="29"/>
      <c r="D37" s="29"/>
      <c r="E37" s="29"/>
      <c r="F37" s="29"/>
      <c r="G37" s="29"/>
      <c r="H37" s="29"/>
      <c r="I37" s="29"/>
      <c r="J37" s="29"/>
      <c r="K37" s="29"/>
      <c r="L37" s="22">
        <f t="shared" si="12"/>
        <v>0</v>
      </c>
    </row>
    <row r="38" spans="1:12">
      <c r="A38" s="38"/>
      <c r="B38" s="22"/>
      <c r="C38" s="2"/>
      <c r="D38" s="2"/>
      <c r="E38" s="2"/>
      <c r="F38" s="2"/>
      <c r="G38" s="2"/>
      <c r="H38" s="2"/>
      <c r="I38" s="2"/>
      <c r="J38" s="2"/>
      <c r="K38" s="2"/>
      <c r="L38" s="22">
        <f t="shared" si="12"/>
        <v>0</v>
      </c>
    </row>
    <row r="39" spans="1:12">
      <c r="A39" s="38"/>
      <c r="B39" s="22"/>
      <c r="C39" s="2"/>
      <c r="D39" s="2"/>
      <c r="E39" s="2"/>
      <c r="F39" s="2"/>
      <c r="G39" s="2"/>
      <c r="H39" s="2"/>
      <c r="I39" s="2"/>
      <c r="J39" s="2"/>
      <c r="K39" s="2"/>
      <c r="L39" s="22">
        <f t="shared" si="12"/>
        <v>0</v>
      </c>
    </row>
    <row r="40" spans="1:12">
      <c r="A40" s="38"/>
      <c r="B40" s="22"/>
      <c r="C40" s="2"/>
      <c r="D40" s="2"/>
      <c r="E40" s="2"/>
      <c r="F40" s="2"/>
      <c r="G40" s="2"/>
      <c r="H40" s="2"/>
      <c r="I40" s="2"/>
      <c r="J40" s="2"/>
      <c r="K40" s="2"/>
      <c r="L40" s="22">
        <f t="shared" si="12"/>
        <v>0</v>
      </c>
    </row>
    <row r="41" spans="1:12">
      <c r="A41" s="38"/>
      <c r="B41" s="22"/>
      <c r="C41" s="2"/>
      <c r="D41" s="2"/>
      <c r="E41" s="2"/>
      <c r="F41" s="2"/>
      <c r="G41" s="2"/>
      <c r="H41" s="2"/>
      <c r="I41" s="2"/>
      <c r="J41" s="2"/>
      <c r="K41" s="2"/>
      <c r="L41" s="22">
        <f t="shared" si="12"/>
        <v>0</v>
      </c>
    </row>
  </sheetData>
  <sortState xmlns:xlrd2="http://schemas.microsoft.com/office/spreadsheetml/2017/richdata2" ref="A3:L28">
    <sortCondition descending="1" ref="L3:L28"/>
  </sortState>
  <pageMargins left="0.7" right="0.7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24" bestFit="1" customWidth="1"/>
    <col min="2" max="2" width="22.5703125" bestFit="1" customWidth="1"/>
    <col min="3" max="3" width="10.85546875" bestFit="1" customWidth="1"/>
    <col min="4" max="4" width="9" bestFit="1" customWidth="1"/>
    <col min="5" max="5" width="10.85546875" bestFit="1" customWidth="1"/>
    <col min="6" max="6" width="9" bestFit="1" customWidth="1"/>
    <col min="7" max="7" width="10.85546875" bestFit="1" customWidth="1"/>
    <col min="8" max="8" width="9" bestFit="1" customWidth="1"/>
    <col min="9" max="10" width="11.85546875" hidden="1" customWidth="1"/>
    <col min="11" max="11" width="10.85546875" bestFit="1" customWidth="1"/>
    <col min="12" max="12" width="9" bestFit="1" customWidth="1"/>
    <col min="13" max="13" width="11.85546875" customWidth="1"/>
  </cols>
  <sheetData>
    <row r="1" spans="1:57">
      <c r="A1" t="s">
        <v>14</v>
      </c>
      <c r="B1" t="s">
        <v>10</v>
      </c>
    </row>
    <row r="2" spans="1:57" ht="15.75">
      <c r="A2" s="68" t="s">
        <v>16</v>
      </c>
      <c r="B2" s="68" t="s">
        <v>17</v>
      </c>
      <c r="C2" s="69" t="s">
        <v>230</v>
      </c>
      <c r="D2" s="68" t="s">
        <v>19</v>
      </c>
      <c r="E2" s="69" t="s">
        <v>231</v>
      </c>
      <c r="F2" s="68" t="s">
        <v>21</v>
      </c>
      <c r="G2" s="69" t="s">
        <v>232</v>
      </c>
      <c r="H2" s="68" t="s">
        <v>23</v>
      </c>
      <c r="I2" s="69" t="s">
        <v>233</v>
      </c>
      <c r="J2" s="68" t="s">
        <v>25</v>
      </c>
      <c r="K2" s="68" t="s">
        <v>233</v>
      </c>
      <c r="L2" s="68" t="s">
        <v>25</v>
      </c>
      <c r="M2" s="68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85" t="s">
        <v>247</v>
      </c>
      <c r="B3" s="86" t="s">
        <v>38</v>
      </c>
      <c r="C3" s="87">
        <v>10.199999999999999</v>
      </c>
      <c r="D3" s="87">
        <v>16</v>
      </c>
      <c r="E3" s="88">
        <v>10.25</v>
      </c>
      <c r="F3" s="89">
        <v>16</v>
      </c>
      <c r="G3" s="88">
        <v>10.02</v>
      </c>
      <c r="H3" s="89">
        <v>16</v>
      </c>
      <c r="I3" s="88"/>
      <c r="J3" s="89"/>
      <c r="K3" s="89">
        <v>9.91</v>
      </c>
      <c r="L3" s="89">
        <v>14</v>
      </c>
      <c r="M3" s="89">
        <f>J3+H3+F3+D3+L3</f>
        <v>62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90" t="s">
        <v>234</v>
      </c>
      <c r="B4" s="90" t="s">
        <v>44</v>
      </c>
      <c r="C4" s="88"/>
      <c r="D4" s="89"/>
      <c r="E4" s="88">
        <v>9.98</v>
      </c>
      <c r="F4" s="89">
        <v>14</v>
      </c>
      <c r="G4" s="88">
        <v>9.75</v>
      </c>
      <c r="H4" s="89">
        <v>12</v>
      </c>
      <c r="I4" s="88"/>
      <c r="J4" s="89"/>
      <c r="K4" s="89">
        <v>10.44</v>
      </c>
      <c r="L4" s="89">
        <v>16</v>
      </c>
      <c r="M4" s="89">
        <f>J4+H4+F4+D4+L4</f>
        <v>42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85" t="s">
        <v>119</v>
      </c>
      <c r="B5" s="86" t="s">
        <v>38</v>
      </c>
      <c r="C5" s="87">
        <v>9.6300000000000008</v>
      </c>
      <c r="D5" s="87">
        <v>12</v>
      </c>
      <c r="E5" s="88">
        <v>9.35</v>
      </c>
      <c r="F5" s="89">
        <v>10</v>
      </c>
      <c r="G5" s="88">
        <v>9.08</v>
      </c>
      <c r="H5" s="89">
        <v>8</v>
      </c>
      <c r="I5" s="88"/>
      <c r="J5" s="89"/>
      <c r="K5" s="89">
        <v>9.7899999999999991</v>
      </c>
      <c r="L5" s="89">
        <v>10</v>
      </c>
      <c r="M5" s="89">
        <f>J5+H5+F5+D5+L5</f>
        <v>40</v>
      </c>
      <c r="N5" s="12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85" t="s">
        <v>40</v>
      </c>
      <c r="B6" s="86" t="s">
        <v>41</v>
      </c>
      <c r="C6" s="87">
        <v>8.9499999999999993</v>
      </c>
      <c r="D6" s="87">
        <v>8</v>
      </c>
      <c r="E6" s="88">
        <v>9.51</v>
      </c>
      <c r="F6" s="89">
        <v>12</v>
      </c>
      <c r="G6" s="88">
        <v>9.07</v>
      </c>
      <c r="H6" s="89">
        <v>6</v>
      </c>
      <c r="I6" s="88"/>
      <c r="J6" s="89"/>
      <c r="K6" s="89">
        <v>9.66</v>
      </c>
      <c r="L6" s="89">
        <v>8</v>
      </c>
      <c r="M6" s="89">
        <f>J6+H6+F6+D6+L6</f>
        <v>34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85" t="s">
        <v>45</v>
      </c>
      <c r="B7" s="86" t="s">
        <v>41</v>
      </c>
      <c r="C7" s="87">
        <v>9.0500000000000007</v>
      </c>
      <c r="D7" s="87">
        <v>10</v>
      </c>
      <c r="E7" s="88">
        <v>9.33</v>
      </c>
      <c r="F7" s="89">
        <v>8</v>
      </c>
      <c r="G7" s="88">
        <v>9.1999999999999993</v>
      </c>
      <c r="H7" s="89">
        <v>10</v>
      </c>
      <c r="I7" s="88"/>
      <c r="J7" s="89"/>
      <c r="K7" s="89">
        <v>9.2100000000000009</v>
      </c>
      <c r="L7" s="89">
        <v>4</v>
      </c>
      <c r="M7" s="89">
        <f>J7+H7+F7+D7+L7</f>
        <v>32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49" t="s">
        <v>248</v>
      </c>
      <c r="B8" s="50" t="s">
        <v>65</v>
      </c>
      <c r="C8" s="56">
        <v>8.77</v>
      </c>
      <c r="D8" s="56">
        <v>4</v>
      </c>
      <c r="E8" s="65"/>
      <c r="F8" s="65"/>
      <c r="G8" s="65">
        <v>9.84</v>
      </c>
      <c r="H8" s="65">
        <v>14</v>
      </c>
      <c r="I8" s="65"/>
      <c r="J8" s="65"/>
      <c r="K8" s="65">
        <v>9.86</v>
      </c>
      <c r="L8" s="65">
        <v>12</v>
      </c>
      <c r="M8" s="65">
        <f>J8+H8+F8+D8+L8</f>
        <v>30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49" t="s">
        <v>249</v>
      </c>
      <c r="B9" s="50" t="s">
        <v>65</v>
      </c>
      <c r="C9" s="56">
        <v>9.9700000000000006</v>
      </c>
      <c r="D9" s="56">
        <v>14</v>
      </c>
      <c r="E9" s="64"/>
      <c r="F9" s="65"/>
      <c r="G9" s="64"/>
      <c r="H9" s="65"/>
      <c r="I9" s="64"/>
      <c r="J9" s="65"/>
      <c r="K9" s="65"/>
      <c r="L9" s="65"/>
      <c r="M9" s="65">
        <f>J9+H9+F9+D9+L9</f>
        <v>14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58" t="s">
        <v>250</v>
      </c>
      <c r="B10" s="58" t="s">
        <v>34</v>
      </c>
      <c r="C10" s="64"/>
      <c r="D10" s="65"/>
      <c r="E10" s="64">
        <v>8.57</v>
      </c>
      <c r="F10" s="65">
        <v>6</v>
      </c>
      <c r="G10" s="64">
        <v>8.36</v>
      </c>
      <c r="H10" s="65">
        <v>2</v>
      </c>
      <c r="I10" s="64"/>
      <c r="J10" s="65"/>
      <c r="K10" s="65"/>
      <c r="L10" s="65"/>
      <c r="M10" s="65">
        <f>J10+H10+F10+D10+L10</f>
        <v>8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6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2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49" t="s">
        <v>251</v>
      </c>
      <c r="B11" s="50" t="s">
        <v>49</v>
      </c>
      <c r="C11" s="56">
        <v>8</v>
      </c>
      <c r="D11" s="56">
        <v>1</v>
      </c>
      <c r="E11" s="64"/>
      <c r="F11" s="65"/>
      <c r="G11" s="64"/>
      <c r="H11" s="65"/>
      <c r="I11" s="64"/>
      <c r="J11" s="65"/>
      <c r="K11" s="65">
        <v>9.33</v>
      </c>
      <c r="L11" s="65">
        <v>6</v>
      </c>
      <c r="M11" s="65">
        <f>J11+H11+F11+D11+L11</f>
        <v>7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66</v>
      </c>
      <c r="B12" s="50" t="s">
        <v>49</v>
      </c>
      <c r="C12" s="56">
        <v>8.66</v>
      </c>
      <c r="D12" s="56">
        <v>2</v>
      </c>
      <c r="E12" s="64"/>
      <c r="F12" s="65"/>
      <c r="G12" s="64">
        <v>8.44</v>
      </c>
      <c r="H12" s="65">
        <v>4</v>
      </c>
      <c r="I12" s="64"/>
      <c r="J12" s="65"/>
      <c r="K12" s="65"/>
      <c r="L12" s="65"/>
      <c r="M12" s="65">
        <f>J12+H12+F12+D12+L12</f>
        <v>6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49" t="s">
        <v>252</v>
      </c>
      <c r="B13" s="50" t="s">
        <v>65</v>
      </c>
      <c r="C13" s="56">
        <v>8.8699999999999992</v>
      </c>
      <c r="D13" s="56">
        <v>6</v>
      </c>
      <c r="E13" s="64"/>
      <c r="F13" s="65"/>
      <c r="G13" s="64"/>
      <c r="H13" s="65"/>
      <c r="I13" s="64"/>
      <c r="J13" s="65"/>
      <c r="K13" s="65"/>
      <c r="L13" s="65"/>
      <c r="M13" s="65">
        <f>J13+H13+F13+D13+L13</f>
        <v>6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49" t="s">
        <v>253</v>
      </c>
      <c r="B14" s="50" t="s">
        <v>61</v>
      </c>
      <c r="C14" s="56">
        <v>7.61</v>
      </c>
      <c r="D14" s="56">
        <v>1</v>
      </c>
      <c r="E14" s="64">
        <v>8.4700000000000006</v>
      </c>
      <c r="F14" s="65">
        <v>4</v>
      </c>
      <c r="G14" s="64"/>
      <c r="H14" s="65"/>
      <c r="I14" s="64"/>
      <c r="J14" s="65"/>
      <c r="K14" s="65"/>
      <c r="L14" s="65"/>
      <c r="M14" s="65">
        <f>J14+H14+F14+D14+L14</f>
        <v>5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49" t="s">
        <v>106</v>
      </c>
      <c r="B15" s="50" t="s">
        <v>41</v>
      </c>
      <c r="C15" s="56">
        <v>8.2200000000000006</v>
      </c>
      <c r="D15" s="56">
        <v>1</v>
      </c>
      <c r="E15" s="64">
        <v>8.1999999999999993</v>
      </c>
      <c r="F15" s="65">
        <v>1</v>
      </c>
      <c r="G15" s="64">
        <v>7.95</v>
      </c>
      <c r="H15" s="65">
        <v>1</v>
      </c>
      <c r="I15" s="64"/>
      <c r="J15" s="65"/>
      <c r="K15" s="65"/>
      <c r="L15" s="65"/>
      <c r="M15" s="65">
        <f>J15+H15+F15+D15+L15</f>
        <v>3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 ht="15">
      <c r="A16" s="58" t="s">
        <v>104</v>
      </c>
      <c r="B16" s="58" t="s">
        <v>63</v>
      </c>
      <c r="C16" s="64"/>
      <c r="D16" s="65"/>
      <c r="E16" s="64">
        <v>8.33</v>
      </c>
      <c r="F16" s="65">
        <v>2</v>
      </c>
      <c r="G16" s="64"/>
      <c r="H16" s="65"/>
      <c r="I16" s="64"/>
      <c r="J16" s="65"/>
      <c r="K16" s="65"/>
      <c r="L16" s="65"/>
      <c r="M16" s="65">
        <f>J16+H16+F16+D16+L16</f>
        <v>2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53" t="s">
        <v>174</v>
      </c>
      <c r="B17" s="53" t="s">
        <v>49</v>
      </c>
      <c r="C17" s="53"/>
      <c r="D17" s="53"/>
      <c r="E17" s="53"/>
      <c r="F17" s="53"/>
      <c r="G17" s="67"/>
      <c r="H17" s="53"/>
      <c r="I17" s="53"/>
      <c r="J17" s="53"/>
      <c r="K17" s="53">
        <v>7.81</v>
      </c>
      <c r="L17" s="53">
        <v>2</v>
      </c>
      <c r="M17" s="53">
        <v>2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53" t="s">
        <v>254</v>
      </c>
      <c r="B18" s="53" t="s">
        <v>41</v>
      </c>
      <c r="C18" s="53"/>
      <c r="D18" s="67"/>
      <c r="E18" s="67"/>
      <c r="F18" s="67"/>
      <c r="G18" s="67">
        <v>8.17</v>
      </c>
      <c r="H18" s="67">
        <v>1</v>
      </c>
      <c r="I18" s="67"/>
      <c r="J18" s="67"/>
      <c r="K18" s="67"/>
      <c r="L18" s="67"/>
      <c r="M18" s="65">
        <f>J18+H18+F18+D18+L18</f>
        <v>1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 ht="15">
      <c r="A19" s="53" t="s">
        <v>255</v>
      </c>
      <c r="B19" s="53" t="s">
        <v>38</v>
      </c>
      <c r="C19" s="53"/>
      <c r="D19" s="67"/>
      <c r="E19" s="67"/>
      <c r="F19" s="67"/>
      <c r="G19" s="67">
        <v>7.9</v>
      </c>
      <c r="H19" s="67">
        <v>1</v>
      </c>
      <c r="I19" s="67"/>
      <c r="J19" s="67"/>
      <c r="K19" s="67"/>
      <c r="L19" s="67"/>
      <c r="M19" s="65">
        <f>J19+H19+F19+D19+L19</f>
        <v>1</v>
      </c>
      <c r="N19" s="12"/>
      <c r="O19" s="11">
        <f>SUM(O3:O18)</f>
        <v>0</v>
      </c>
      <c r="P19" s="11">
        <f t="shared" ref="P19:X19" si="8">SUM(P3:P18)</f>
        <v>0</v>
      </c>
      <c r="Q19" s="11">
        <f t="shared" si="8"/>
        <v>0</v>
      </c>
      <c r="R19" s="11">
        <f t="shared" si="8"/>
        <v>0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6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2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 ht="15">
      <c r="A20" s="95" t="s">
        <v>206</v>
      </c>
      <c r="B20" s="95" t="s">
        <v>63</v>
      </c>
      <c r="C20" s="95"/>
      <c r="D20" s="100"/>
      <c r="E20" s="100"/>
      <c r="F20" s="100"/>
      <c r="G20" s="100">
        <v>7.45</v>
      </c>
      <c r="H20" s="100">
        <v>1</v>
      </c>
      <c r="I20" s="100"/>
      <c r="J20" s="100"/>
      <c r="K20" s="100"/>
      <c r="L20" s="100"/>
      <c r="M20" s="65">
        <f>J20+H20+F20+D20+L20</f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 ht="15">
      <c r="A21" s="95" t="s">
        <v>105</v>
      </c>
      <c r="B21" s="95" t="s">
        <v>63</v>
      </c>
      <c r="C21" s="100"/>
      <c r="D21" s="100"/>
      <c r="E21" s="83">
        <v>8.19</v>
      </c>
      <c r="F21" s="100">
        <v>1</v>
      </c>
      <c r="G21" s="100"/>
      <c r="H21" s="100"/>
      <c r="I21" s="100"/>
      <c r="J21" s="100"/>
      <c r="K21" s="100"/>
      <c r="L21" s="100"/>
      <c r="M21" s="84">
        <f>J21+H21+F21+D21+L21</f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 ht="15">
      <c r="A22" s="49" t="s">
        <v>50</v>
      </c>
      <c r="B22" s="50" t="s">
        <v>41</v>
      </c>
      <c r="C22" s="56">
        <v>7.94</v>
      </c>
      <c r="D22" s="56">
        <v>1</v>
      </c>
      <c r="E22" s="64"/>
      <c r="F22" s="65"/>
      <c r="G22" s="64"/>
      <c r="H22" s="65"/>
      <c r="I22" s="64"/>
      <c r="J22" s="65"/>
      <c r="K22" s="65"/>
      <c r="L22" s="65"/>
      <c r="M22" s="65">
        <f>J22+H22+F22+D22+L22</f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 ht="15">
      <c r="A23" s="49" t="s">
        <v>256</v>
      </c>
      <c r="B23" s="50" t="s">
        <v>41</v>
      </c>
      <c r="C23" s="56">
        <v>8.0500000000000007</v>
      </c>
      <c r="D23" s="56">
        <v>1</v>
      </c>
      <c r="E23" s="64"/>
      <c r="F23" s="65"/>
      <c r="G23" s="64"/>
      <c r="H23" s="65"/>
      <c r="I23" s="64"/>
      <c r="J23" s="65"/>
      <c r="K23" s="65"/>
      <c r="L23" s="65"/>
      <c r="M23" s="65">
        <f>J23+H23+F23+D23+L23</f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 ht="15">
      <c r="A24" s="49" t="s">
        <v>192</v>
      </c>
      <c r="B24" s="50" t="s">
        <v>41</v>
      </c>
      <c r="C24" s="56">
        <v>8.07</v>
      </c>
      <c r="D24" s="56">
        <v>1</v>
      </c>
      <c r="E24" s="64"/>
      <c r="F24" s="65"/>
      <c r="G24" s="64"/>
      <c r="H24" s="65"/>
      <c r="I24" s="64"/>
      <c r="J24" s="65"/>
      <c r="K24" s="65"/>
      <c r="L24" s="65"/>
      <c r="M24" s="65">
        <f>J24+H24+F24+D24+L24</f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4">
    <sortCondition descending="1" ref="M3:M24"/>
  </sortState>
  <pageMargins left="0.7" right="0.7" top="0.75" bottom="0.75" header="0.3" footer="0.3"/>
  <pageSetup paperSize="9"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BE28"/>
  <sheetViews>
    <sheetView zoomScale="130" zoomScaleNormal="130" workbookViewId="0">
      <selection activeCell="N11" sqref="N11"/>
    </sheetView>
  </sheetViews>
  <sheetFormatPr defaultColWidth="8.85546875" defaultRowHeight="14.25"/>
  <cols>
    <col min="1" max="1" width="19.28515625" bestFit="1" customWidth="1"/>
    <col min="2" max="2" width="18.85546875" bestFit="1" customWidth="1"/>
    <col min="3" max="3" width="10.85546875" bestFit="1" customWidth="1"/>
    <col min="4" max="5" width="11.85546875" customWidth="1"/>
    <col min="6" max="6" width="9" bestFit="1" customWidth="1"/>
    <col min="7" max="7" width="11.85546875" customWidth="1"/>
    <col min="8" max="8" width="9" bestFit="1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11</v>
      </c>
    </row>
    <row r="2" spans="1:57" ht="15.75">
      <c r="A2" s="7" t="s">
        <v>16</v>
      </c>
      <c r="B2" s="7" t="s">
        <v>17</v>
      </c>
      <c r="C2" s="8" t="s">
        <v>230</v>
      </c>
      <c r="D2" s="7" t="s">
        <v>19</v>
      </c>
      <c r="E2" s="8" t="s">
        <v>231</v>
      </c>
      <c r="F2" s="7" t="s">
        <v>21</v>
      </c>
      <c r="G2" s="8" t="s">
        <v>232</v>
      </c>
      <c r="H2" s="7" t="s">
        <v>23</v>
      </c>
      <c r="I2" s="8" t="s">
        <v>233</v>
      </c>
      <c r="J2" s="7" t="s">
        <v>25</v>
      </c>
      <c r="K2" s="7" t="s">
        <v>233</v>
      </c>
      <c r="L2" s="7" t="s">
        <v>25</v>
      </c>
      <c r="M2" s="7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70" t="s">
        <v>257</v>
      </c>
      <c r="B3" s="71" t="s">
        <v>41</v>
      </c>
      <c r="C3" s="72">
        <v>24.04</v>
      </c>
      <c r="D3" s="72">
        <v>16</v>
      </c>
      <c r="E3" s="73">
        <v>25.49</v>
      </c>
      <c r="F3" s="73">
        <v>16</v>
      </c>
      <c r="G3" s="73">
        <v>23.17</v>
      </c>
      <c r="H3" s="73">
        <v>16</v>
      </c>
      <c r="I3" s="73"/>
      <c r="J3" s="73"/>
      <c r="K3" s="73">
        <v>23.9</v>
      </c>
      <c r="L3" s="73">
        <v>16</v>
      </c>
      <c r="M3" s="73">
        <f t="shared" ref="M3:M22" si="0">J3+H3+F3+D3+L3</f>
        <v>64</v>
      </c>
      <c r="N3" s="12" t="s">
        <v>39</v>
      </c>
      <c r="O3" s="11">
        <f>IF($B3=O$2,($D3),(0))</f>
        <v>0</v>
      </c>
      <c r="P3" s="11">
        <f t="shared" ref="P3:X3" si="1">IF($B3=P$2,($D3),(0))</f>
        <v>0</v>
      </c>
      <c r="Q3" s="11">
        <f t="shared" si="1"/>
        <v>0</v>
      </c>
      <c r="R3" s="11">
        <f t="shared" si="1"/>
        <v>0</v>
      </c>
      <c r="S3" s="11">
        <f t="shared" si="1"/>
        <v>0</v>
      </c>
      <c r="T3" s="11">
        <f t="shared" si="1"/>
        <v>0</v>
      </c>
      <c r="U3" s="11">
        <f t="shared" si="1"/>
        <v>0</v>
      </c>
      <c r="V3" s="11">
        <f t="shared" si="1"/>
        <v>0</v>
      </c>
      <c r="W3" s="11">
        <f t="shared" si="1"/>
        <v>0</v>
      </c>
      <c r="X3" s="11">
        <f t="shared" si="1"/>
        <v>0</v>
      </c>
      <c r="Y3" s="11"/>
      <c r="Z3" s="11">
        <f>IF($B3=Z$2,($F3),(0))</f>
        <v>0</v>
      </c>
      <c r="AA3" s="11">
        <f t="shared" ref="AA3:AI18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>IF($B3=AK$2,($H3),(0))</f>
        <v>0</v>
      </c>
      <c r="AL3" s="11">
        <f t="shared" ref="AL3:AT18" si="3">IF($B3=AL$2,($H3),(0))</f>
        <v>0</v>
      </c>
      <c r="AM3" s="11">
        <f t="shared" si="3"/>
        <v>0</v>
      </c>
      <c r="AN3" s="11">
        <f t="shared" si="3"/>
        <v>0</v>
      </c>
      <c r="AO3" s="11">
        <f t="shared" si="3"/>
        <v>0</v>
      </c>
      <c r="AP3" s="11">
        <f t="shared" si="3"/>
        <v>0</v>
      </c>
      <c r="AQ3" s="11">
        <f t="shared" si="3"/>
        <v>0</v>
      </c>
      <c r="AR3" s="11">
        <f t="shared" si="3"/>
        <v>0</v>
      </c>
      <c r="AS3" s="11">
        <f t="shared" si="3"/>
        <v>0</v>
      </c>
      <c r="AT3" s="11">
        <f t="shared" si="3"/>
        <v>0</v>
      </c>
      <c r="AU3" s="11"/>
      <c r="AV3" s="11">
        <f>IF($B3=AV$2,($J3),(0))</f>
        <v>0</v>
      </c>
      <c r="AW3" s="11">
        <f t="shared" ref="AW3:BE18" si="4">IF($B3=AW$2,($J3),(0))</f>
        <v>0</v>
      </c>
      <c r="AX3" s="11">
        <f t="shared" si="4"/>
        <v>0</v>
      </c>
      <c r="AY3" s="11">
        <f t="shared" si="4"/>
        <v>0</v>
      </c>
      <c r="AZ3" s="11">
        <f t="shared" si="4"/>
        <v>0</v>
      </c>
      <c r="BA3" s="11">
        <f t="shared" si="4"/>
        <v>0</v>
      </c>
      <c r="BB3" s="11">
        <f t="shared" si="4"/>
        <v>0</v>
      </c>
      <c r="BC3" s="11">
        <f t="shared" si="4"/>
        <v>0</v>
      </c>
      <c r="BD3" s="11">
        <f t="shared" si="4"/>
        <v>0</v>
      </c>
      <c r="BE3" s="11">
        <f t="shared" si="4"/>
        <v>0</v>
      </c>
    </row>
    <row r="4" spans="1:57">
      <c r="A4" s="70" t="s">
        <v>258</v>
      </c>
      <c r="B4" s="71" t="s">
        <v>38</v>
      </c>
      <c r="C4" s="72">
        <v>21.04</v>
      </c>
      <c r="D4" s="72">
        <v>14</v>
      </c>
      <c r="E4" s="74">
        <v>20.149999999999999</v>
      </c>
      <c r="F4" s="73">
        <v>14</v>
      </c>
      <c r="G4" s="74">
        <v>21.34</v>
      </c>
      <c r="H4" s="73">
        <v>10</v>
      </c>
      <c r="I4" s="74"/>
      <c r="J4" s="73"/>
      <c r="K4" s="73">
        <v>20.63</v>
      </c>
      <c r="L4" s="73">
        <v>12</v>
      </c>
      <c r="M4" s="73">
        <f t="shared" si="0"/>
        <v>50</v>
      </c>
      <c r="N4" s="12" t="s">
        <v>42</v>
      </c>
      <c r="O4" s="11">
        <f t="shared" ref="O4:X18" si="5">IF($B4=O$2,($D4),(0))</f>
        <v>0</v>
      </c>
      <c r="P4" s="11">
        <f t="shared" si="5"/>
        <v>0</v>
      </c>
      <c r="Q4" s="11">
        <f t="shared" si="5"/>
        <v>0</v>
      </c>
      <c r="R4" s="11">
        <f t="shared" si="5"/>
        <v>0</v>
      </c>
      <c r="S4" s="11">
        <f t="shared" si="5"/>
        <v>0</v>
      </c>
      <c r="T4" s="11">
        <f t="shared" si="5"/>
        <v>0</v>
      </c>
      <c r="U4" s="11">
        <f t="shared" si="5"/>
        <v>0</v>
      </c>
      <c r="V4" s="11">
        <f t="shared" si="5"/>
        <v>0</v>
      </c>
      <c r="W4" s="11">
        <f t="shared" si="5"/>
        <v>0</v>
      </c>
      <c r="X4" s="11">
        <f t="shared" si="5"/>
        <v>0</v>
      </c>
      <c r="Y4" s="11"/>
      <c r="Z4" s="11">
        <f t="shared" ref="Z4:Z18" si="6">IF($B4=Z$2,($F4),(0))</f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ref="AK4:AK18" si="7">IF($B4=AK$2,($H4),(0))</f>
        <v>0</v>
      </c>
      <c r="AL4" s="11">
        <f t="shared" si="3"/>
        <v>0</v>
      </c>
      <c r="AM4" s="11">
        <f t="shared" si="3"/>
        <v>0</v>
      </c>
      <c r="AN4" s="11">
        <f t="shared" si="3"/>
        <v>0</v>
      </c>
      <c r="AO4" s="11">
        <f t="shared" si="3"/>
        <v>0</v>
      </c>
      <c r="AP4" s="11">
        <f t="shared" si="3"/>
        <v>0</v>
      </c>
      <c r="AQ4" s="11">
        <f t="shared" si="3"/>
        <v>0</v>
      </c>
      <c r="AR4" s="11">
        <f t="shared" si="3"/>
        <v>0</v>
      </c>
      <c r="AS4" s="11">
        <f t="shared" si="3"/>
        <v>0</v>
      </c>
      <c r="AT4" s="11">
        <f t="shared" si="3"/>
        <v>0</v>
      </c>
      <c r="AU4" s="11"/>
      <c r="AV4" s="11">
        <f t="shared" ref="AV4:AV18" si="8">IF($B4=AV$2,($J4),(0))</f>
        <v>0</v>
      </c>
      <c r="AW4" s="11">
        <f t="shared" si="4"/>
        <v>0</v>
      </c>
      <c r="AX4" s="11">
        <f t="shared" si="4"/>
        <v>0</v>
      </c>
      <c r="AY4" s="11">
        <f t="shared" si="4"/>
        <v>0</v>
      </c>
      <c r="AZ4" s="11">
        <f t="shared" si="4"/>
        <v>0</v>
      </c>
      <c r="BA4" s="11">
        <f t="shared" si="4"/>
        <v>0</v>
      </c>
      <c r="BB4" s="11">
        <f t="shared" si="4"/>
        <v>0</v>
      </c>
      <c r="BC4" s="11">
        <f t="shared" si="4"/>
        <v>0</v>
      </c>
      <c r="BD4" s="11">
        <f t="shared" si="4"/>
        <v>0</v>
      </c>
      <c r="BE4" s="11">
        <f t="shared" si="4"/>
        <v>0</v>
      </c>
    </row>
    <row r="5" spans="1:57">
      <c r="A5" s="70" t="s">
        <v>91</v>
      </c>
      <c r="B5" s="71" t="s">
        <v>38</v>
      </c>
      <c r="C5" s="72">
        <v>20.2</v>
      </c>
      <c r="D5" s="72">
        <v>12</v>
      </c>
      <c r="E5" s="74">
        <v>15.53</v>
      </c>
      <c r="F5" s="73">
        <v>6</v>
      </c>
      <c r="G5" s="74">
        <v>19.37</v>
      </c>
      <c r="H5" s="73">
        <v>8</v>
      </c>
      <c r="I5" s="74"/>
      <c r="J5" s="73"/>
      <c r="K5" s="73">
        <v>17.309999999999999</v>
      </c>
      <c r="L5" s="73">
        <v>4</v>
      </c>
      <c r="M5" s="73">
        <f t="shared" si="0"/>
        <v>30</v>
      </c>
      <c r="N5" s="12"/>
      <c r="O5" s="11">
        <f t="shared" si="5"/>
        <v>0</v>
      </c>
      <c r="P5" s="11">
        <f t="shared" si="5"/>
        <v>0</v>
      </c>
      <c r="Q5" s="11">
        <f t="shared" si="5"/>
        <v>0</v>
      </c>
      <c r="R5" s="11">
        <f t="shared" si="5"/>
        <v>0</v>
      </c>
      <c r="S5" s="11">
        <f t="shared" si="5"/>
        <v>0</v>
      </c>
      <c r="T5" s="11">
        <f t="shared" si="5"/>
        <v>0</v>
      </c>
      <c r="U5" s="11">
        <f t="shared" si="5"/>
        <v>0</v>
      </c>
      <c r="V5" s="11">
        <f t="shared" si="5"/>
        <v>0</v>
      </c>
      <c r="W5" s="11">
        <f t="shared" si="5"/>
        <v>0</v>
      </c>
      <c r="X5" s="11">
        <f t="shared" si="5"/>
        <v>0</v>
      </c>
      <c r="Y5" s="11"/>
      <c r="Z5" s="11">
        <f t="shared" si="6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7"/>
        <v>0</v>
      </c>
      <c r="AL5" s="11">
        <f t="shared" si="3"/>
        <v>0</v>
      </c>
      <c r="AM5" s="11">
        <f t="shared" si="3"/>
        <v>0</v>
      </c>
      <c r="AN5" s="11">
        <f t="shared" si="3"/>
        <v>0</v>
      </c>
      <c r="AO5" s="11">
        <f t="shared" si="3"/>
        <v>0</v>
      </c>
      <c r="AP5" s="11">
        <f t="shared" si="3"/>
        <v>0</v>
      </c>
      <c r="AQ5" s="11">
        <f t="shared" si="3"/>
        <v>0</v>
      </c>
      <c r="AR5" s="11">
        <f t="shared" si="3"/>
        <v>0</v>
      </c>
      <c r="AS5" s="11">
        <f t="shared" si="3"/>
        <v>0</v>
      </c>
      <c r="AT5" s="11">
        <f t="shared" si="3"/>
        <v>0</v>
      </c>
      <c r="AU5" s="11"/>
      <c r="AV5" s="11">
        <f t="shared" si="8"/>
        <v>0</v>
      </c>
      <c r="AW5" s="11">
        <f t="shared" si="4"/>
        <v>0</v>
      </c>
      <c r="AX5" s="11">
        <f t="shared" si="4"/>
        <v>0</v>
      </c>
      <c r="AY5" s="11">
        <f t="shared" si="4"/>
        <v>0</v>
      </c>
      <c r="AZ5" s="11">
        <f t="shared" si="4"/>
        <v>0</v>
      </c>
      <c r="BA5" s="11">
        <f t="shared" si="4"/>
        <v>0</v>
      </c>
      <c r="BB5" s="11">
        <f t="shared" si="4"/>
        <v>0</v>
      </c>
      <c r="BC5" s="11">
        <f t="shared" si="4"/>
        <v>0</v>
      </c>
      <c r="BD5" s="11">
        <f t="shared" si="4"/>
        <v>0</v>
      </c>
      <c r="BE5" s="11">
        <f t="shared" si="4"/>
        <v>0</v>
      </c>
    </row>
    <row r="6" spans="1:57">
      <c r="A6" s="70" t="s">
        <v>103</v>
      </c>
      <c r="B6" s="71" t="s">
        <v>41</v>
      </c>
      <c r="C6" s="72">
        <v>19.760000000000002</v>
      </c>
      <c r="D6" s="72">
        <v>10</v>
      </c>
      <c r="E6" s="74"/>
      <c r="F6" s="73"/>
      <c r="G6" s="74">
        <v>22.17</v>
      </c>
      <c r="H6" s="73">
        <v>12</v>
      </c>
      <c r="I6" s="74"/>
      <c r="J6" s="73"/>
      <c r="K6" s="73">
        <v>21.03</v>
      </c>
      <c r="L6" s="73">
        <v>14</v>
      </c>
      <c r="M6" s="73">
        <f t="shared" si="0"/>
        <v>36</v>
      </c>
      <c r="N6" s="12" t="s">
        <v>46</v>
      </c>
      <c r="O6" s="11">
        <f t="shared" si="5"/>
        <v>0</v>
      </c>
      <c r="P6" s="11">
        <f t="shared" si="5"/>
        <v>0</v>
      </c>
      <c r="Q6" s="11">
        <f t="shared" si="5"/>
        <v>0</v>
      </c>
      <c r="R6" s="11">
        <f t="shared" si="5"/>
        <v>0</v>
      </c>
      <c r="S6" s="11">
        <f t="shared" si="5"/>
        <v>0</v>
      </c>
      <c r="T6" s="11">
        <f t="shared" si="5"/>
        <v>0</v>
      </c>
      <c r="U6" s="11">
        <f t="shared" si="5"/>
        <v>0</v>
      </c>
      <c r="V6" s="11">
        <f t="shared" si="5"/>
        <v>0</v>
      </c>
      <c r="W6" s="11">
        <f t="shared" si="5"/>
        <v>0</v>
      </c>
      <c r="X6" s="11">
        <f t="shared" si="5"/>
        <v>0</v>
      </c>
      <c r="Y6" s="11"/>
      <c r="Z6" s="11">
        <f t="shared" si="6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7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1">
        <f t="shared" si="3"/>
        <v>0</v>
      </c>
      <c r="AS6" s="11">
        <f t="shared" si="3"/>
        <v>0</v>
      </c>
      <c r="AT6" s="11">
        <f t="shared" si="3"/>
        <v>0</v>
      </c>
      <c r="AU6" s="11"/>
      <c r="AV6" s="11">
        <f t="shared" si="8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</row>
    <row r="7" spans="1:57">
      <c r="A7" s="42" t="s">
        <v>125</v>
      </c>
      <c r="B7" s="43" t="s">
        <v>63</v>
      </c>
      <c r="C7" s="44">
        <v>18.690000000000001</v>
      </c>
      <c r="D7" s="44">
        <v>6</v>
      </c>
      <c r="E7" s="37">
        <v>18.760000000000002</v>
      </c>
      <c r="F7" s="30">
        <v>12</v>
      </c>
      <c r="G7" s="37"/>
      <c r="H7" s="30"/>
      <c r="I7" s="37"/>
      <c r="J7" s="30"/>
      <c r="K7" s="30">
        <v>18.739999999999998</v>
      </c>
      <c r="L7" s="30">
        <v>10</v>
      </c>
      <c r="M7" s="31">
        <f t="shared" si="0"/>
        <v>28</v>
      </c>
      <c r="N7" s="12"/>
      <c r="O7" s="11">
        <f t="shared" si="5"/>
        <v>0</v>
      </c>
      <c r="P7" s="11">
        <f t="shared" si="5"/>
        <v>0</v>
      </c>
      <c r="Q7" s="11">
        <f t="shared" si="5"/>
        <v>0</v>
      </c>
      <c r="R7" s="11">
        <f t="shared" si="5"/>
        <v>0</v>
      </c>
      <c r="S7" s="11">
        <f t="shared" si="5"/>
        <v>0</v>
      </c>
      <c r="T7" s="11">
        <f t="shared" si="5"/>
        <v>0</v>
      </c>
      <c r="U7" s="11">
        <f t="shared" si="5"/>
        <v>0</v>
      </c>
      <c r="V7" s="11">
        <f t="shared" si="5"/>
        <v>0</v>
      </c>
      <c r="W7" s="11">
        <f t="shared" si="5"/>
        <v>0</v>
      </c>
      <c r="X7" s="11">
        <f t="shared" si="5"/>
        <v>0</v>
      </c>
      <c r="Y7" s="11"/>
      <c r="Z7" s="11">
        <f t="shared" si="6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7"/>
        <v>0</v>
      </c>
      <c r="AL7" s="11">
        <f t="shared" si="3"/>
        <v>0</v>
      </c>
      <c r="AM7" s="11">
        <f t="shared" si="3"/>
        <v>0</v>
      </c>
      <c r="AN7" s="11">
        <f t="shared" si="3"/>
        <v>0</v>
      </c>
      <c r="AO7" s="11">
        <f t="shared" si="3"/>
        <v>0</v>
      </c>
      <c r="AP7" s="11">
        <f t="shared" si="3"/>
        <v>0</v>
      </c>
      <c r="AQ7" s="11">
        <f t="shared" si="3"/>
        <v>0</v>
      </c>
      <c r="AR7" s="11">
        <f t="shared" si="3"/>
        <v>0</v>
      </c>
      <c r="AS7" s="11">
        <f t="shared" si="3"/>
        <v>0</v>
      </c>
      <c r="AT7" s="11">
        <f t="shared" si="3"/>
        <v>0</v>
      </c>
      <c r="AU7" s="11"/>
      <c r="AV7" s="11">
        <f t="shared" si="8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si="4"/>
        <v>0</v>
      </c>
      <c r="BB7" s="11">
        <f t="shared" si="4"/>
        <v>0</v>
      </c>
      <c r="BC7" s="11">
        <f t="shared" si="4"/>
        <v>0</v>
      </c>
      <c r="BD7" s="11">
        <f t="shared" si="4"/>
        <v>0</v>
      </c>
      <c r="BE7" s="11">
        <f t="shared" si="4"/>
        <v>0</v>
      </c>
    </row>
    <row r="8" spans="1:57">
      <c r="A8" s="42" t="s">
        <v>68</v>
      </c>
      <c r="B8" s="43" t="s">
        <v>49</v>
      </c>
      <c r="C8" s="44">
        <v>15.73</v>
      </c>
      <c r="D8" s="44">
        <v>1</v>
      </c>
      <c r="E8" s="32">
        <v>17.37</v>
      </c>
      <c r="F8" s="31">
        <v>10</v>
      </c>
      <c r="G8" s="32">
        <v>17.7</v>
      </c>
      <c r="H8" s="31">
        <v>4</v>
      </c>
      <c r="I8" s="32"/>
      <c r="J8" s="31"/>
      <c r="K8" s="31">
        <v>16.8</v>
      </c>
      <c r="L8" s="31">
        <v>1</v>
      </c>
      <c r="M8" s="31">
        <f t="shared" si="0"/>
        <v>16</v>
      </c>
      <c r="N8" s="12"/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/>
      <c r="Z8" s="11">
        <f t="shared" si="6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7"/>
        <v>0</v>
      </c>
      <c r="AL8" s="11">
        <f t="shared" si="3"/>
        <v>0</v>
      </c>
      <c r="AM8" s="11">
        <f t="shared" si="3"/>
        <v>0</v>
      </c>
      <c r="AN8" s="11">
        <f t="shared" si="3"/>
        <v>0</v>
      </c>
      <c r="AO8" s="11">
        <f t="shared" si="3"/>
        <v>0</v>
      </c>
      <c r="AP8" s="11">
        <f t="shared" si="3"/>
        <v>0</v>
      </c>
      <c r="AQ8" s="11">
        <f t="shared" si="3"/>
        <v>0</v>
      </c>
      <c r="AR8" s="11">
        <f t="shared" si="3"/>
        <v>0</v>
      </c>
      <c r="AS8" s="11">
        <f t="shared" si="3"/>
        <v>0</v>
      </c>
      <c r="AT8" s="11">
        <f t="shared" si="3"/>
        <v>0</v>
      </c>
      <c r="AU8" s="11"/>
      <c r="AV8" s="11">
        <f t="shared" si="8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4"/>
        <v>0</v>
      </c>
      <c r="BB8" s="11">
        <f t="shared" si="4"/>
        <v>0</v>
      </c>
      <c r="BC8" s="11">
        <f t="shared" si="4"/>
        <v>0</v>
      </c>
      <c r="BD8" s="11">
        <f t="shared" si="4"/>
        <v>0</v>
      </c>
      <c r="BE8" s="11">
        <f t="shared" si="4"/>
        <v>0</v>
      </c>
    </row>
    <row r="9" spans="1:57">
      <c r="A9" s="30" t="s">
        <v>198</v>
      </c>
      <c r="B9" s="30" t="s">
        <v>63</v>
      </c>
      <c r="C9" s="37"/>
      <c r="D9" s="31"/>
      <c r="E9" s="32"/>
      <c r="F9" s="31"/>
      <c r="G9" s="32">
        <v>22.99</v>
      </c>
      <c r="H9" s="31">
        <v>14</v>
      </c>
      <c r="I9" s="32"/>
      <c r="J9" s="31"/>
      <c r="K9" s="31"/>
      <c r="L9" s="31"/>
      <c r="M9" s="31">
        <f t="shared" si="0"/>
        <v>14</v>
      </c>
      <c r="N9" s="12"/>
      <c r="O9" s="11">
        <f t="shared" si="5"/>
        <v>0</v>
      </c>
      <c r="P9" s="11">
        <f t="shared" si="5"/>
        <v>0</v>
      </c>
      <c r="Q9" s="11">
        <f t="shared" si="5"/>
        <v>0</v>
      </c>
      <c r="R9" s="11">
        <f t="shared" si="5"/>
        <v>0</v>
      </c>
      <c r="S9" s="11">
        <f t="shared" si="5"/>
        <v>0</v>
      </c>
      <c r="T9" s="11">
        <f t="shared" si="5"/>
        <v>0</v>
      </c>
      <c r="U9" s="11">
        <f t="shared" si="5"/>
        <v>0</v>
      </c>
      <c r="V9" s="11">
        <f t="shared" si="5"/>
        <v>0</v>
      </c>
      <c r="W9" s="11">
        <f t="shared" si="5"/>
        <v>0</v>
      </c>
      <c r="X9" s="11">
        <f t="shared" si="5"/>
        <v>0</v>
      </c>
      <c r="Y9" s="11"/>
      <c r="Z9" s="11">
        <f t="shared" si="6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7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/>
      <c r="AV9" s="11">
        <f t="shared" si="8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4"/>
        <v>0</v>
      </c>
      <c r="BB9" s="11">
        <f t="shared" si="4"/>
        <v>0</v>
      </c>
      <c r="BC9" s="11">
        <f t="shared" si="4"/>
        <v>0</v>
      </c>
      <c r="BD9" s="11">
        <f t="shared" si="4"/>
        <v>0</v>
      </c>
      <c r="BE9" s="11">
        <f t="shared" si="4"/>
        <v>0</v>
      </c>
    </row>
    <row r="10" spans="1:57">
      <c r="A10" s="42" t="s">
        <v>89</v>
      </c>
      <c r="B10" s="43" t="s">
        <v>34</v>
      </c>
      <c r="C10" s="44">
        <v>19.12</v>
      </c>
      <c r="D10" s="44">
        <v>8</v>
      </c>
      <c r="E10" s="32"/>
      <c r="F10" s="31"/>
      <c r="G10" s="32">
        <v>18.12</v>
      </c>
      <c r="H10" s="31">
        <v>6</v>
      </c>
      <c r="I10" s="32"/>
      <c r="J10" s="31"/>
      <c r="K10" s="31"/>
      <c r="L10" s="31"/>
      <c r="M10" s="31">
        <f t="shared" si="0"/>
        <v>14</v>
      </c>
      <c r="N10" s="12"/>
      <c r="O10" s="11">
        <f t="shared" si="5"/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11">
        <f t="shared" si="5"/>
        <v>0</v>
      </c>
      <c r="U10" s="11">
        <f t="shared" si="5"/>
        <v>0</v>
      </c>
      <c r="V10" s="11">
        <f t="shared" si="5"/>
        <v>8</v>
      </c>
      <c r="W10" s="11">
        <f t="shared" si="5"/>
        <v>0</v>
      </c>
      <c r="X10" s="11">
        <f t="shared" si="5"/>
        <v>0</v>
      </c>
      <c r="Y10" s="11"/>
      <c r="Z10" s="11">
        <f t="shared" si="6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7"/>
        <v>0</v>
      </c>
      <c r="AL10" s="11">
        <f t="shared" si="3"/>
        <v>0</v>
      </c>
      <c r="AM10" s="11">
        <f t="shared" si="3"/>
        <v>0</v>
      </c>
      <c r="AN10" s="11">
        <f t="shared" si="3"/>
        <v>0</v>
      </c>
      <c r="AO10" s="11">
        <f t="shared" si="3"/>
        <v>0</v>
      </c>
      <c r="AP10" s="11">
        <f t="shared" si="3"/>
        <v>0</v>
      </c>
      <c r="AQ10" s="11">
        <f t="shared" si="3"/>
        <v>0</v>
      </c>
      <c r="AR10" s="11">
        <f t="shared" si="3"/>
        <v>6</v>
      </c>
      <c r="AS10" s="11">
        <f t="shared" si="3"/>
        <v>0</v>
      </c>
      <c r="AT10" s="11">
        <f t="shared" si="3"/>
        <v>0</v>
      </c>
      <c r="AU10" s="11"/>
      <c r="AV10" s="11">
        <f t="shared" si="8"/>
        <v>0</v>
      </c>
      <c r="AW10" s="11">
        <f t="shared" si="4"/>
        <v>0</v>
      </c>
      <c r="AX10" s="11">
        <f t="shared" si="4"/>
        <v>0</v>
      </c>
      <c r="AY10" s="11">
        <f t="shared" si="4"/>
        <v>0</v>
      </c>
      <c r="AZ10" s="11">
        <f t="shared" si="4"/>
        <v>0</v>
      </c>
      <c r="BA10" s="11">
        <f t="shared" si="4"/>
        <v>0</v>
      </c>
      <c r="BB10" s="11">
        <f t="shared" si="4"/>
        <v>0</v>
      </c>
      <c r="BC10" s="11">
        <f t="shared" si="4"/>
        <v>0</v>
      </c>
      <c r="BD10" s="11">
        <f t="shared" si="4"/>
        <v>0</v>
      </c>
      <c r="BE10" s="11">
        <f t="shared" si="4"/>
        <v>0</v>
      </c>
    </row>
    <row r="11" spans="1:57">
      <c r="A11" s="42" t="s">
        <v>133</v>
      </c>
      <c r="B11" s="43" t="s">
        <v>38</v>
      </c>
      <c r="C11" s="44">
        <v>14.22</v>
      </c>
      <c r="D11" s="44">
        <v>1</v>
      </c>
      <c r="E11" s="30">
        <v>16.63</v>
      </c>
      <c r="F11" s="30">
        <v>8</v>
      </c>
      <c r="G11" s="30">
        <v>15.87</v>
      </c>
      <c r="H11" s="30">
        <v>1</v>
      </c>
      <c r="I11" s="30"/>
      <c r="J11" s="30"/>
      <c r="K11" s="30">
        <v>17.22</v>
      </c>
      <c r="L11" s="30">
        <v>2</v>
      </c>
      <c r="M11" s="31">
        <f t="shared" si="0"/>
        <v>12</v>
      </c>
      <c r="N11" s="12"/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11">
        <f t="shared" si="5"/>
        <v>0</v>
      </c>
      <c r="U11" s="11">
        <f t="shared" si="5"/>
        <v>0</v>
      </c>
      <c r="V11" s="11">
        <f t="shared" si="5"/>
        <v>0</v>
      </c>
      <c r="W11" s="11">
        <f t="shared" si="5"/>
        <v>0</v>
      </c>
      <c r="X11" s="11">
        <f t="shared" si="5"/>
        <v>0</v>
      </c>
      <c r="Y11" s="11"/>
      <c r="Z11" s="11">
        <f t="shared" si="6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7"/>
        <v>0</v>
      </c>
      <c r="AL11" s="11">
        <f t="shared" si="3"/>
        <v>0</v>
      </c>
      <c r="AM11" s="11">
        <f t="shared" si="3"/>
        <v>0</v>
      </c>
      <c r="AN11" s="11">
        <f t="shared" si="3"/>
        <v>0</v>
      </c>
      <c r="AO11" s="11">
        <f t="shared" si="3"/>
        <v>0</v>
      </c>
      <c r="AP11" s="11">
        <f t="shared" si="3"/>
        <v>0</v>
      </c>
      <c r="AQ11" s="11">
        <f t="shared" si="3"/>
        <v>0</v>
      </c>
      <c r="AR11" s="11">
        <f t="shared" si="3"/>
        <v>0</v>
      </c>
      <c r="AS11" s="11">
        <f t="shared" si="3"/>
        <v>0</v>
      </c>
      <c r="AT11" s="11">
        <f t="shared" si="3"/>
        <v>0</v>
      </c>
      <c r="AU11" s="11"/>
      <c r="AV11" s="11">
        <f t="shared" si="8"/>
        <v>0</v>
      </c>
      <c r="AW11" s="11">
        <f t="shared" si="4"/>
        <v>0</v>
      </c>
      <c r="AX11" s="11">
        <f t="shared" si="4"/>
        <v>0</v>
      </c>
      <c r="AY11" s="11">
        <f t="shared" si="4"/>
        <v>0</v>
      </c>
      <c r="AZ11" s="11">
        <f t="shared" si="4"/>
        <v>0</v>
      </c>
      <c r="BA11" s="11">
        <f t="shared" si="4"/>
        <v>0</v>
      </c>
      <c r="BB11" s="11">
        <f t="shared" si="4"/>
        <v>0</v>
      </c>
      <c r="BC11" s="11">
        <f t="shared" si="4"/>
        <v>0</v>
      </c>
      <c r="BD11" s="11">
        <f t="shared" si="4"/>
        <v>0</v>
      </c>
      <c r="BE11" s="11">
        <f t="shared" si="4"/>
        <v>0</v>
      </c>
    </row>
    <row r="12" spans="1:57">
      <c r="A12" s="42" t="s">
        <v>259</v>
      </c>
      <c r="B12" s="43" t="s">
        <v>65</v>
      </c>
      <c r="C12" s="44">
        <v>17.440000000000001</v>
      </c>
      <c r="D12" s="44">
        <v>2</v>
      </c>
      <c r="E12" s="30"/>
      <c r="F12" s="30"/>
      <c r="G12" s="30">
        <v>17.18</v>
      </c>
      <c r="H12" s="30">
        <v>2</v>
      </c>
      <c r="I12" s="30"/>
      <c r="J12" s="30"/>
      <c r="K12" s="30">
        <v>17.5</v>
      </c>
      <c r="L12" s="30">
        <v>8</v>
      </c>
      <c r="M12" s="31">
        <f t="shared" si="0"/>
        <v>12</v>
      </c>
      <c r="N12" s="12"/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/>
      <c r="Z12" s="11">
        <f t="shared" si="6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7"/>
        <v>0</v>
      </c>
      <c r="AL12" s="11">
        <f t="shared" si="3"/>
        <v>0</v>
      </c>
      <c r="AM12" s="11">
        <f t="shared" si="3"/>
        <v>0</v>
      </c>
      <c r="AN12" s="11">
        <f t="shared" si="3"/>
        <v>0</v>
      </c>
      <c r="AO12" s="11">
        <f t="shared" si="3"/>
        <v>0</v>
      </c>
      <c r="AP12" s="11">
        <f t="shared" si="3"/>
        <v>0</v>
      </c>
      <c r="AQ12" s="11">
        <f t="shared" si="3"/>
        <v>0</v>
      </c>
      <c r="AR12" s="11">
        <f t="shared" si="3"/>
        <v>0</v>
      </c>
      <c r="AS12" s="11">
        <f t="shared" si="3"/>
        <v>0</v>
      </c>
      <c r="AT12" s="11">
        <f t="shared" si="3"/>
        <v>0</v>
      </c>
      <c r="AU12" s="11"/>
      <c r="AV12" s="11">
        <f t="shared" si="8"/>
        <v>0</v>
      </c>
      <c r="AW12" s="11">
        <f t="shared" si="4"/>
        <v>0</v>
      </c>
      <c r="AX12" s="11">
        <f t="shared" si="4"/>
        <v>0</v>
      </c>
      <c r="AY12" s="11">
        <f t="shared" si="4"/>
        <v>0</v>
      </c>
      <c r="AZ12" s="11">
        <f t="shared" si="4"/>
        <v>0</v>
      </c>
      <c r="BA12" s="11">
        <f t="shared" si="4"/>
        <v>0</v>
      </c>
      <c r="BB12" s="11">
        <f t="shared" si="4"/>
        <v>0</v>
      </c>
      <c r="BC12" s="11">
        <f t="shared" si="4"/>
        <v>0</v>
      </c>
      <c r="BD12" s="11">
        <f t="shared" si="4"/>
        <v>0</v>
      </c>
      <c r="BE12" s="11">
        <f t="shared" si="4"/>
        <v>0</v>
      </c>
    </row>
    <row r="13" spans="1:57">
      <c r="A13" s="42" t="s">
        <v>146</v>
      </c>
      <c r="B13" s="43" t="s">
        <v>49</v>
      </c>
      <c r="C13" s="44">
        <v>15.47</v>
      </c>
      <c r="D13" s="44">
        <v>1</v>
      </c>
      <c r="E13" s="32">
        <v>14.25</v>
      </c>
      <c r="F13" s="31">
        <v>2</v>
      </c>
      <c r="G13" s="32">
        <v>15.06</v>
      </c>
      <c r="H13" s="31">
        <v>1</v>
      </c>
      <c r="I13" s="32"/>
      <c r="J13" s="31"/>
      <c r="K13" s="31"/>
      <c r="L13" s="31"/>
      <c r="M13" s="31">
        <f t="shared" si="0"/>
        <v>4</v>
      </c>
      <c r="N13" s="12"/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11">
        <f t="shared" si="5"/>
        <v>0</v>
      </c>
      <c r="U13" s="11">
        <f t="shared" si="5"/>
        <v>0</v>
      </c>
      <c r="V13" s="11">
        <f t="shared" si="5"/>
        <v>0</v>
      </c>
      <c r="W13" s="11">
        <f t="shared" si="5"/>
        <v>0</v>
      </c>
      <c r="X13" s="11">
        <f t="shared" si="5"/>
        <v>0</v>
      </c>
      <c r="Y13" s="11"/>
      <c r="Z13" s="11">
        <f t="shared" si="6"/>
        <v>0</v>
      </c>
      <c r="AA13" s="11">
        <f t="shared" si="2"/>
        <v>0</v>
      </c>
      <c r="AB13" s="11">
        <f t="shared" si="2"/>
        <v>0</v>
      </c>
      <c r="AC13" s="11">
        <f t="shared" si="2"/>
        <v>0</v>
      </c>
      <c r="AD13" s="11">
        <f t="shared" si="2"/>
        <v>0</v>
      </c>
      <c r="AE13" s="11">
        <f t="shared" si="2"/>
        <v>0</v>
      </c>
      <c r="AF13" s="11">
        <f t="shared" si="2"/>
        <v>0</v>
      </c>
      <c r="AG13" s="11">
        <f t="shared" si="2"/>
        <v>0</v>
      </c>
      <c r="AH13" s="11">
        <f t="shared" si="2"/>
        <v>0</v>
      </c>
      <c r="AI13" s="11">
        <f t="shared" si="2"/>
        <v>0</v>
      </c>
      <c r="AJ13" s="11"/>
      <c r="AK13" s="11">
        <f t="shared" si="7"/>
        <v>0</v>
      </c>
      <c r="AL13" s="11">
        <f t="shared" si="3"/>
        <v>0</v>
      </c>
      <c r="AM13" s="11">
        <f t="shared" si="3"/>
        <v>0</v>
      </c>
      <c r="AN13" s="11">
        <f t="shared" si="3"/>
        <v>0</v>
      </c>
      <c r="AO13" s="11">
        <f t="shared" si="3"/>
        <v>0</v>
      </c>
      <c r="AP13" s="11">
        <f t="shared" si="3"/>
        <v>0</v>
      </c>
      <c r="AQ13" s="11">
        <f t="shared" si="3"/>
        <v>0</v>
      </c>
      <c r="AR13" s="11">
        <f t="shared" si="3"/>
        <v>0</v>
      </c>
      <c r="AS13" s="11">
        <f t="shared" si="3"/>
        <v>0</v>
      </c>
      <c r="AT13" s="11">
        <f t="shared" si="3"/>
        <v>0</v>
      </c>
      <c r="AU13" s="11"/>
      <c r="AV13" s="11">
        <f t="shared" si="8"/>
        <v>0</v>
      </c>
      <c r="AW13" s="11">
        <f t="shared" si="4"/>
        <v>0</v>
      </c>
      <c r="AX13" s="11">
        <f t="shared" si="4"/>
        <v>0</v>
      </c>
      <c r="AY13" s="11">
        <f t="shared" si="4"/>
        <v>0</v>
      </c>
      <c r="AZ13" s="11">
        <f t="shared" si="4"/>
        <v>0</v>
      </c>
      <c r="BA13" s="11">
        <f t="shared" si="4"/>
        <v>0</v>
      </c>
      <c r="BB13" s="11">
        <f t="shared" si="4"/>
        <v>0</v>
      </c>
      <c r="BC13" s="11">
        <f t="shared" si="4"/>
        <v>0</v>
      </c>
      <c r="BD13" s="11">
        <f t="shared" si="4"/>
        <v>0</v>
      </c>
      <c r="BE13" s="11">
        <f t="shared" si="4"/>
        <v>0</v>
      </c>
    </row>
    <row r="14" spans="1:57">
      <c r="A14" s="31" t="s">
        <v>260</v>
      </c>
      <c r="B14" s="31" t="s">
        <v>41</v>
      </c>
      <c r="C14" s="32"/>
      <c r="D14" s="30"/>
      <c r="E14" s="32">
        <v>15.1</v>
      </c>
      <c r="F14" s="31">
        <v>4</v>
      </c>
      <c r="G14" s="32"/>
      <c r="H14" s="31"/>
      <c r="I14" s="32"/>
      <c r="J14" s="31"/>
      <c r="K14" s="31"/>
      <c r="L14" s="31"/>
      <c r="M14" s="31">
        <f t="shared" si="0"/>
        <v>4</v>
      </c>
      <c r="N14" s="12"/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/>
      <c r="Z14" s="11">
        <f t="shared" si="6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si="2"/>
        <v>0</v>
      </c>
      <c r="AJ14" s="11"/>
      <c r="AK14" s="11">
        <f t="shared" si="7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/>
      <c r="AV14" s="11">
        <f t="shared" si="8"/>
        <v>0</v>
      </c>
      <c r="AW14" s="11">
        <f t="shared" si="4"/>
        <v>0</v>
      </c>
      <c r="AX14" s="11">
        <f t="shared" si="4"/>
        <v>0</v>
      </c>
      <c r="AY14" s="11">
        <f t="shared" si="4"/>
        <v>0</v>
      </c>
      <c r="AZ14" s="11">
        <f t="shared" si="4"/>
        <v>0</v>
      </c>
      <c r="BA14" s="11">
        <f t="shared" si="4"/>
        <v>0</v>
      </c>
      <c r="BB14" s="11">
        <f t="shared" si="4"/>
        <v>0</v>
      </c>
      <c r="BC14" s="11">
        <f t="shared" si="4"/>
        <v>0</v>
      </c>
      <c r="BD14" s="11">
        <f t="shared" si="4"/>
        <v>0</v>
      </c>
      <c r="BE14" s="11">
        <f t="shared" si="4"/>
        <v>0</v>
      </c>
    </row>
    <row r="15" spans="1:57">
      <c r="A15" s="42" t="s">
        <v>261</v>
      </c>
      <c r="B15" s="43" t="s">
        <v>65</v>
      </c>
      <c r="C15" s="44">
        <v>18.399999999999999</v>
      </c>
      <c r="D15" s="44">
        <v>4</v>
      </c>
      <c r="E15" s="32"/>
      <c r="F15" s="31"/>
      <c r="G15" s="32"/>
      <c r="H15" s="31"/>
      <c r="I15" s="32"/>
      <c r="J15" s="31"/>
      <c r="K15" s="31"/>
      <c r="L15" s="31"/>
      <c r="M15" s="31">
        <f t="shared" si="0"/>
        <v>4</v>
      </c>
      <c r="N15" s="12"/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11">
        <f t="shared" si="5"/>
        <v>0</v>
      </c>
      <c r="U15" s="11">
        <f t="shared" si="5"/>
        <v>0</v>
      </c>
      <c r="V15" s="11">
        <f t="shared" si="5"/>
        <v>0</v>
      </c>
      <c r="W15" s="11">
        <f t="shared" si="5"/>
        <v>0</v>
      </c>
      <c r="X15" s="11">
        <f t="shared" si="5"/>
        <v>0</v>
      </c>
      <c r="Y15" s="11"/>
      <c r="Z15" s="11">
        <f t="shared" si="6"/>
        <v>0</v>
      </c>
      <c r="AA15" s="11">
        <f t="shared" si="2"/>
        <v>0</v>
      </c>
      <c r="AB15" s="11">
        <f t="shared" si="2"/>
        <v>0</v>
      </c>
      <c r="AC15" s="11">
        <f t="shared" si="2"/>
        <v>0</v>
      </c>
      <c r="AD15" s="11">
        <f t="shared" si="2"/>
        <v>0</v>
      </c>
      <c r="AE15" s="11">
        <f t="shared" si="2"/>
        <v>0</v>
      </c>
      <c r="AF15" s="11">
        <f t="shared" si="2"/>
        <v>0</v>
      </c>
      <c r="AG15" s="11">
        <f t="shared" si="2"/>
        <v>0</v>
      </c>
      <c r="AH15" s="11">
        <f t="shared" si="2"/>
        <v>0</v>
      </c>
      <c r="AI15" s="11">
        <f t="shared" si="2"/>
        <v>0</v>
      </c>
      <c r="AJ15" s="11"/>
      <c r="AK15" s="11">
        <f t="shared" si="7"/>
        <v>0</v>
      </c>
      <c r="AL15" s="11">
        <f t="shared" si="3"/>
        <v>0</v>
      </c>
      <c r="AM15" s="11">
        <f t="shared" si="3"/>
        <v>0</v>
      </c>
      <c r="AN15" s="11">
        <f t="shared" si="3"/>
        <v>0</v>
      </c>
      <c r="AO15" s="11">
        <f t="shared" si="3"/>
        <v>0</v>
      </c>
      <c r="AP15" s="11">
        <f t="shared" si="3"/>
        <v>0</v>
      </c>
      <c r="AQ15" s="11">
        <f t="shared" si="3"/>
        <v>0</v>
      </c>
      <c r="AR15" s="11">
        <f t="shared" si="3"/>
        <v>0</v>
      </c>
      <c r="AS15" s="11">
        <f t="shared" si="3"/>
        <v>0</v>
      </c>
      <c r="AT15" s="11">
        <f t="shared" si="3"/>
        <v>0</v>
      </c>
      <c r="AU15" s="11"/>
      <c r="AV15" s="11">
        <f t="shared" si="8"/>
        <v>0</v>
      </c>
      <c r="AW15" s="11">
        <f t="shared" si="4"/>
        <v>0</v>
      </c>
      <c r="AX15" s="11">
        <f t="shared" si="4"/>
        <v>0</v>
      </c>
      <c r="AY15" s="11">
        <f t="shared" si="4"/>
        <v>0</v>
      </c>
      <c r="AZ15" s="11">
        <f t="shared" si="4"/>
        <v>0</v>
      </c>
      <c r="BA15" s="11">
        <f t="shared" si="4"/>
        <v>0</v>
      </c>
      <c r="BB15" s="11">
        <f t="shared" si="4"/>
        <v>0</v>
      </c>
      <c r="BC15" s="11">
        <f t="shared" si="4"/>
        <v>0</v>
      </c>
      <c r="BD15" s="11">
        <f t="shared" si="4"/>
        <v>0</v>
      </c>
      <c r="BE15" s="11">
        <f t="shared" si="4"/>
        <v>0</v>
      </c>
    </row>
    <row r="16" spans="1:57">
      <c r="A16" s="42" t="s">
        <v>262</v>
      </c>
      <c r="B16" s="43" t="s">
        <v>65</v>
      </c>
      <c r="C16" s="44">
        <v>13</v>
      </c>
      <c r="D16" s="44">
        <v>1</v>
      </c>
      <c r="E16" s="32"/>
      <c r="F16" s="31"/>
      <c r="G16" s="32">
        <v>15.61</v>
      </c>
      <c r="H16" s="31">
        <v>1</v>
      </c>
      <c r="I16" s="32"/>
      <c r="J16" s="31"/>
      <c r="K16" s="31">
        <v>15.71</v>
      </c>
      <c r="L16" s="31">
        <v>1</v>
      </c>
      <c r="M16" s="31">
        <f t="shared" si="0"/>
        <v>3</v>
      </c>
      <c r="N16" s="12"/>
      <c r="O16" s="11">
        <f t="shared" si="5"/>
        <v>0</v>
      </c>
      <c r="P16" s="11">
        <f t="shared" si="5"/>
        <v>0</v>
      </c>
      <c r="Q16" s="11">
        <f t="shared" si="5"/>
        <v>0</v>
      </c>
      <c r="R16" s="11">
        <f t="shared" si="5"/>
        <v>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0</v>
      </c>
      <c r="X16" s="11">
        <f t="shared" si="5"/>
        <v>0</v>
      </c>
      <c r="Y16" s="11"/>
      <c r="Z16" s="11">
        <f t="shared" si="6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 t="shared" si="2"/>
        <v>0</v>
      </c>
      <c r="AG16" s="11">
        <f t="shared" si="2"/>
        <v>0</v>
      </c>
      <c r="AH16" s="11">
        <f t="shared" si="2"/>
        <v>0</v>
      </c>
      <c r="AI16" s="11">
        <f t="shared" si="2"/>
        <v>0</v>
      </c>
      <c r="AJ16" s="11"/>
      <c r="AK16" s="11">
        <f t="shared" si="7"/>
        <v>0</v>
      </c>
      <c r="AL16" s="11">
        <f t="shared" si="3"/>
        <v>0</v>
      </c>
      <c r="AM16" s="11">
        <f t="shared" si="3"/>
        <v>0</v>
      </c>
      <c r="AN16" s="11">
        <f t="shared" si="3"/>
        <v>0</v>
      </c>
      <c r="AO16" s="11">
        <f t="shared" si="3"/>
        <v>0</v>
      </c>
      <c r="AP16" s="11">
        <f t="shared" si="3"/>
        <v>0</v>
      </c>
      <c r="AQ16" s="11">
        <f t="shared" si="3"/>
        <v>0</v>
      </c>
      <c r="AR16" s="11">
        <f t="shared" si="3"/>
        <v>0</v>
      </c>
      <c r="AS16" s="11">
        <f t="shared" si="3"/>
        <v>0</v>
      </c>
      <c r="AT16" s="11">
        <f t="shared" si="3"/>
        <v>0</v>
      </c>
      <c r="AU16" s="11"/>
      <c r="AV16" s="11">
        <f t="shared" si="8"/>
        <v>0</v>
      </c>
      <c r="AW16" s="11">
        <f t="shared" si="4"/>
        <v>0</v>
      </c>
      <c r="AX16" s="11">
        <f t="shared" si="4"/>
        <v>0</v>
      </c>
      <c r="AY16" s="11">
        <f t="shared" si="4"/>
        <v>0</v>
      </c>
      <c r="AZ16" s="11">
        <f t="shared" si="4"/>
        <v>0</v>
      </c>
      <c r="BA16" s="11">
        <f t="shared" si="4"/>
        <v>0</v>
      </c>
      <c r="BB16" s="11">
        <f t="shared" si="4"/>
        <v>0</v>
      </c>
      <c r="BC16" s="11">
        <f t="shared" si="4"/>
        <v>0</v>
      </c>
      <c r="BD16" s="11">
        <f t="shared" si="4"/>
        <v>0</v>
      </c>
      <c r="BE16" s="11">
        <f t="shared" si="4"/>
        <v>0</v>
      </c>
    </row>
    <row r="17" spans="1:57">
      <c r="A17" s="42" t="s">
        <v>115</v>
      </c>
      <c r="B17" s="43" t="s">
        <v>63</v>
      </c>
      <c r="C17" s="44">
        <v>12.35</v>
      </c>
      <c r="D17" s="44">
        <v>1</v>
      </c>
      <c r="E17" s="32"/>
      <c r="F17" s="31"/>
      <c r="G17" s="32">
        <v>13.42</v>
      </c>
      <c r="H17" s="31">
        <v>1</v>
      </c>
      <c r="I17" s="32"/>
      <c r="J17" s="31"/>
      <c r="K17" s="31">
        <v>14.89</v>
      </c>
      <c r="L17" s="31">
        <v>1</v>
      </c>
      <c r="M17" s="31">
        <f t="shared" si="0"/>
        <v>3</v>
      </c>
      <c r="N17" s="12"/>
      <c r="O17" s="11">
        <f t="shared" si="5"/>
        <v>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0</v>
      </c>
      <c r="T17" s="11">
        <f t="shared" si="5"/>
        <v>0</v>
      </c>
      <c r="U17" s="11">
        <f t="shared" si="5"/>
        <v>0</v>
      </c>
      <c r="V17" s="11">
        <f t="shared" si="5"/>
        <v>0</v>
      </c>
      <c r="W17" s="11">
        <f t="shared" si="5"/>
        <v>0</v>
      </c>
      <c r="X17" s="11">
        <f t="shared" si="5"/>
        <v>0</v>
      </c>
      <c r="Y17" s="11"/>
      <c r="Z17" s="11">
        <f t="shared" si="6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si="2"/>
        <v>0</v>
      </c>
      <c r="AG17" s="11">
        <f t="shared" si="2"/>
        <v>0</v>
      </c>
      <c r="AH17" s="11">
        <f t="shared" si="2"/>
        <v>0</v>
      </c>
      <c r="AI17" s="11">
        <f t="shared" si="2"/>
        <v>0</v>
      </c>
      <c r="AJ17" s="11"/>
      <c r="AK17" s="11">
        <f t="shared" si="7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/>
      <c r="AV17" s="11">
        <f t="shared" si="8"/>
        <v>0</v>
      </c>
      <c r="AW17" s="11">
        <f t="shared" si="4"/>
        <v>0</v>
      </c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0</v>
      </c>
      <c r="BC17" s="11">
        <f t="shared" si="4"/>
        <v>0</v>
      </c>
      <c r="BD17" s="11">
        <f t="shared" si="4"/>
        <v>0</v>
      </c>
      <c r="BE17" s="11">
        <f t="shared" si="4"/>
        <v>0</v>
      </c>
    </row>
    <row r="18" spans="1:57">
      <c r="A18" s="31" t="s">
        <v>112</v>
      </c>
      <c r="B18" s="31" t="s">
        <v>49</v>
      </c>
      <c r="C18" s="32"/>
      <c r="D18" s="30"/>
      <c r="E18" s="37"/>
      <c r="F18" s="30"/>
      <c r="G18" s="37">
        <v>17.079999999999998</v>
      </c>
      <c r="H18" s="30">
        <v>1</v>
      </c>
      <c r="I18" s="37"/>
      <c r="J18" s="30"/>
      <c r="K18" s="30">
        <v>15.95</v>
      </c>
      <c r="L18" s="30">
        <v>1</v>
      </c>
      <c r="M18" s="31">
        <f t="shared" si="0"/>
        <v>2</v>
      </c>
      <c r="N18" s="12"/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 t="shared" si="5"/>
        <v>0</v>
      </c>
      <c r="S18" s="11">
        <f t="shared" si="5"/>
        <v>0</v>
      </c>
      <c r="T18" s="11">
        <f t="shared" si="5"/>
        <v>0</v>
      </c>
      <c r="U18" s="11">
        <f t="shared" si="5"/>
        <v>0</v>
      </c>
      <c r="V18" s="11">
        <f t="shared" si="5"/>
        <v>0</v>
      </c>
      <c r="W18" s="11">
        <f t="shared" si="5"/>
        <v>0</v>
      </c>
      <c r="X18" s="11">
        <f t="shared" si="5"/>
        <v>0</v>
      </c>
      <c r="Y18" s="11"/>
      <c r="Z18" s="11">
        <f t="shared" si="6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/>
      <c r="AK18" s="11">
        <f t="shared" si="7"/>
        <v>0</v>
      </c>
      <c r="AL18" s="11">
        <f t="shared" si="3"/>
        <v>0</v>
      </c>
      <c r="AM18" s="11">
        <f t="shared" si="3"/>
        <v>0</v>
      </c>
      <c r="AN18" s="11">
        <f t="shared" si="3"/>
        <v>0</v>
      </c>
      <c r="AO18" s="11">
        <f t="shared" si="3"/>
        <v>0</v>
      </c>
      <c r="AP18" s="11">
        <f t="shared" si="3"/>
        <v>0</v>
      </c>
      <c r="AQ18" s="11">
        <f t="shared" si="3"/>
        <v>0</v>
      </c>
      <c r="AR18" s="11">
        <f t="shared" si="3"/>
        <v>0</v>
      </c>
      <c r="AS18" s="11">
        <f t="shared" si="3"/>
        <v>0</v>
      </c>
      <c r="AT18" s="11">
        <f t="shared" si="3"/>
        <v>0</v>
      </c>
      <c r="AU18" s="11"/>
      <c r="AV18" s="11">
        <f t="shared" si="8"/>
        <v>0</v>
      </c>
      <c r="AW18" s="11">
        <f t="shared" si="4"/>
        <v>0</v>
      </c>
      <c r="AX18" s="11">
        <f t="shared" si="4"/>
        <v>0</v>
      </c>
      <c r="AY18" s="11">
        <f t="shared" si="4"/>
        <v>0</v>
      </c>
      <c r="AZ18" s="11">
        <f t="shared" si="4"/>
        <v>0</v>
      </c>
      <c r="BA18" s="11">
        <f t="shared" si="4"/>
        <v>0</v>
      </c>
      <c r="BB18" s="11">
        <f t="shared" si="4"/>
        <v>0</v>
      </c>
      <c r="BC18" s="11">
        <f t="shared" si="4"/>
        <v>0</v>
      </c>
      <c r="BD18" s="11">
        <f t="shared" si="4"/>
        <v>0</v>
      </c>
      <c r="BE18" s="11">
        <f t="shared" si="4"/>
        <v>0</v>
      </c>
    </row>
    <row r="19" spans="1:57">
      <c r="A19" s="30" t="s">
        <v>223</v>
      </c>
      <c r="B19" s="30" t="s">
        <v>49</v>
      </c>
      <c r="C19" s="37"/>
      <c r="D19" s="31"/>
      <c r="E19" s="37"/>
      <c r="F19" s="30"/>
      <c r="G19" s="37">
        <v>15.99</v>
      </c>
      <c r="H19" s="30">
        <v>1</v>
      </c>
      <c r="I19" s="37"/>
      <c r="J19" s="30"/>
      <c r="K19" s="30"/>
      <c r="L19" s="30"/>
      <c r="M19" s="31">
        <f t="shared" si="0"/>
        <v>1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8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6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42" t="s">
        <v>83</v>
      </c>
      <c r="B20" s="43" t="s">
        <v>61</v>
      </c>
      <c r="C20" s="44">
        <v>14.35</v>
      </c>
      <c r="D20" s="44">
        <v>1</v>
      </c>
      <c r="E20" s="30"/>
      <c r="F20" s="30"/>
      <c r="G20" s="30"/>
      <c r="H20" s="30"/>
      <c r="I20" s="30"/>
      <c r="J20" s="30"/>
      <c r="K20" s="30"/>
      <c r="L20" s="30"/>
      <c r="M20" s="31">
        <f t="shared" si="0"/>
        <v>1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A21" s="42" t="s">
        <v>263</v>
      </c>
      <c r="B21" s="43" t="s">
        <v>34</v>
      </c>
      <c r="C21" s="44">
        <v>15.76</v>
      </c>
      <c r="D21" s="44">
        <v>1</v>
      </c>
      <c r="E21" s="32"/>
      <c r="F21" s="31"/>
      <c r="G21" s="32"/>
      <c r="H21" s="31"/>
      <c r="I21" s="32"/>
      <c r="J21" s="31"/>
      <c r="K21" s="31"/>
      <c r="L21" s="31"/>
      <c r="M21" s="31">
        <f t="shared" si="0"/>
        <v>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A22" s="31" t="s">
        <v>264</v>
      </c>
      <c r="B22" s="31" t="s">
        <v>65</v>
      </c>
      <c r="C22" s="32"/>
      <c r="D22" s="31"/>
      <c r="E22" s="32"/>
      <c r="F22" s="31"/>
      <c r="G22" s="32"/>
      <c r="H22" s="31"/>
      <c r="I22" s="32"/>
      <c r="J22" s="31"/>
      <c r="K22" s="31">
        <v>17.43</v>
      </c>
      <c r="L22" s="31">
        <v>6</v>
      </c>
      <c r="M22" s="31">
        <f t="shared" si="0"/>
        <v>6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>
        <f>J23+H23+F23+D23</f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>
        <f>J24+H24+F24+D24</f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4">
    <sortCondition descending="1" ref="M3:M24"/>
  </sortState>
  <pageMargins left="0.7" right="0.7" top="0.75" bottom="0.75" header="0.3" footer="0.3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E28"/>
  <sheetViews>
    <sheetView zoomScale="130" zoomScaleNormal="130" workbookViewId="0">
      <selection activeCell="N7" sqref="N7"/>
    </sheetView>
  </sheetViews>
  <sheetFormatPr defaultColWidth="8.85546875" defaultRowHeight="14.25"/>
  <cols>
    <col min="1" max="1" width="18" customWidth="1"/>
    <col min="2" max="2" width="22.5703125" bestFit="1" customWidth="1"/>
    <col min="3" max="3" width="10.7109375" customWidth="1"/>
    <col min="4" max="4" width="9.7109375" customWidth="1"/>
    <col min="5" max="8" width="11.85546875" customWidth="1"/>
    <col min="9" max="10" width="11.85546875" hidden="1" customWidth="1"/>
    <col min="11" max="11" width="13.5703125" customWidth="1"/>
    <col min="12" max="13" width="11.85546875" customWidth="1"/>
  </cols>
  <sheetData>
    <row r="1" spans="1:57">
      <c r="A1" t="s">
        <v>14</v>
      </c>
      <c r="B1" t="s">
        <v>12</v>
      </c>
    </row>
    <row r="2" spans="1:57" ht="15.75">
      <c r="A2" s="62" t="s">
        <v>16</v>
      </c>
      <c r="B2" s="62" t="s">
        <v>17</v>
      </c>
      <c r="C2" s="63" t="s">
        <v>230</v>
      </c>
      <c r="D2" s="62" t="s">
        <v>19</v>
      </c>
      <c r="E2" s="63" t="s">
        <v>231</v>
      </c>
      <c r="F2" s="62" t="s">
        <v>21</v>
      </c>
      <c r="G2" s="63" t="s">
        <v>232</v>
      </c>
      <c r="H2" s="62" t="s">
        <v>23</v>
      </c>
      <c r="I2" s="63" t="s">
        <v>233</v>
      </c>
      <c r="J2" s="62" t="s">
        <v>25</v>
      </c>
      <c r="K2" s="62" t="s">
        <v>233</v>
      </c>
      <c r="L2" s="62" t="s">
        <v>25</v>
      </c>
      <c r="M2" s="62" t="s">
        <v>26</v>
      </c>
      <c r="N2" s="12"/>
      <c r="O2" s="34" t="s">
        <v>27</v>
      </c>
      <c r="P2" s="34" t="s">
        <v>28</v>
      </c>
      <c r="Q2" s="34" t="s">
        <v>29</v>
      </c>
      <c r="R2" s="34" t="s">
        <v>30</v>
      </c>
      <c r="S2" s="34" t="s">
        <v>31</v>
      </c>
      <c r="T2" s="34" t="s">
        <v>32</v>
      </c>
      <c r="U2" s="34" t="s">
        <v>33</v>
      </c>
      <c r="V2" s="34" t="s">
        <v>34</v>
      </c>
      <c r="W2" s="34" t="s">
        <v>35</v>
      </c>
      <c r="X2" s="34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133" t="s">
        <v>192</v>
      </c>
      <c r="B3" s="134" t="s">
        <v>41</v>
      </c>
      <c r="C3" s="135">
        <v>8.2899999999999991</v>
      </c>
      <c r="D3" s="135">
        <v>12</v>
      </c>
      <c r="E3" s="142">
        <v>9.5500000000000007</v>
      </c>
      <c r="F3" s="143">
        <v>16</v>
      </c>
      <c r="G3" s="142">
        <v>9.6300000000000008</v>
      </c>
      <c r="H3" s="143">
        <v>16</v>
      </c>
      <c r="I3" s="142"/>
      <c r="J3" s="143"/>
      <c r="K3" s="143">
        <v>9.24</v>
      </c>
      <c r="L3" s="143">
        <v>16</v>
      </c>
      <c r="M3" s="143">
        <f>L3+H3+F3+D3</f>
        <v>60</v>
      </c>
      <c r="N3" s="12" t="s">
        <v>39</v>
      </c>
      <c r="O3" s="33">
        <f>IF($B3=O$2,($D3),(0))</f>
        <v>0</v>
      </c>
      <c r="P3" s="33">
        <f t="shared" ref="P3:X3" si="0">IF($B3=P$2,($D3),(0))</f>
        <v>0</v>
      </c>
      <c r="Q3" s="33">
        <f t="shared" si="0"/>
        <v>0</v>
      </c>
      <c r="R3" s="33">
        <f t="shared" si="0"/>
        <v>0</v>
      </c>
      <c r="S3" s="33">
        <f t="shared" si="0"/>
        <v>0</v>
      </c>
      <c r="T3" s="33">
        <f t="shared" si="0"/>
        <v>0</v>
      </c>
      <c r="U3" s="33">
        <f t="shared" si="0"/>
        <v>0</v>
      </c>
      <c r="V3" s="33">
        <f t="shared" si="0"/>
        <v>0</v>
      </c>
      <c r="W3" s="33">
        <f t="shared" si="0"/>
        <v>0</v>
      </c>
      <c r="X3" s="33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133" t="s">
        <v>47</v>
      </c>
      <c r="B4" s="134" t="s">
        <v>38</v>
      </c>
      <c r="C4" s="135">
        <v>8.41</v>
      </c>
      <c r="D4" s="135">
        <v>14</v>
      </c>
      <c r="E4" s="142">
        <v>9.1</v>
      </c>
      <c r="F4" s="143">
        <v>14</v>
      </c>
      <c r="G4" s="142">
        <v>8.89</v>
      </c>
      <c r="H4" s="143">
        <v>14</v>
      </c>
      <c r="I4" s="142"/>
      <c r="J4" s="143"/>
      <c r="K4" s="143">
        <v>8.67</v>
      </c>
      <c r="L4" s="143">
        <v>14</v>
      </c>
      <c r="M4" s="143">
        <f>L4+H4+F4+D4</f>
        <v>56</v>
      </c>
      <c r="N4" s="12" t="s">
        <v>42</v>
      </c>
      <c r="O4" s="33">
        <f t="shared" ref="O4:X18" si="4">IF($B4=O$2,($D4),(0))</f>
        <v>0</v>
      </c>
      <c r="P4" s="33">
        <f t="shared" si="4"/>
        <v>0</v>
      </c>
      <c r="Q4" s="33">
        <f t="shared" si="4"/>
        <v>0</v>
      </c>
      <c r="R4" s="33">
        <f t="shared" si="4"/>
        <v>0</v>
      </c>
      <c r="S4" s="33">
        <f t="shared" si="4"/>
        <v>0</v>
      </c>
      <c r="T4" s="33">
        <f t="shared" si="4"/>
        <v>0</v>
      </c>
      <c r="U4" s="33">
        <f t="shared" si="4"/>
        <v>0</v>
      </c>
      <c r="V4" s="33">
        <f t="shared" si="4"/>
        <v>0</v>
      </c>
      <c r="W4" s="33">
        <f t="shared" si="4"/>
        <v>0</v>
      </c>
      <c r="X4" s="33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133" t="s">
        <v>71</v>
      </c>
      <c r="B5" s="134" t="s">
        <v>41</v>
      </c>
      <c r="C5" s="135">
        <v>7.98</v>
      </c>
      <c r="D5" s="135">
        <v>10</v>
      </c>
      <c r="E5" s="142">
        <v>8.24</v>
      </c>
      <c r="F5" s="143">
        <v>8</v>
      </c>
      <c r="G5" s="142">
        <v>8.1199999999999992</v>
      </c>
      <c r="H5" s="143">
        <v>12</v>
      </c>
      <c r="I5" s="142"/>
      <c r="J5" s="143"/>
      <c r="K5" s="143">
        <v>8.34</v>
      </c>
      <c r="L5" s="143">
        <v>10</v>
      </c>
      <c r="M5" s="143">
        <f>L5+H5+F5+D5</f>
        <v>40</v>
      </c>
      <c r="N5" s="12" t="s">
        <v>46</v>
      </c>
      <c r="O5" s="33">
        <f t="shared" si="4"/>
        <v>0</v>
      </c>
      <c r="P5" s="33">
        <f t="shared" si="4"/>
        <v>0</v>
      </c>
      <c r="Q5" s="33">
        <f t="shared" si="4"/>
        <v>0</v>
      </c>
      <c r="R5" s="33">
        <f t="shared" si="4"/>
        <v>0</v>
      </c>
      <c r="S5" s="33">
        <f t="shared" si="4"/>
        <v>0</v>
      </c>
      <c r="T5" s="33">
        <f t="shared" si="4"/>
        <v>0</v>
      </c>
      <c r="U5" s="33">
        <f t="shared" si="4"/>
        <v>0</v>
      </c>
      <c r="V5" s="33">
        <f t="shared" si="4"/>
        <v>0</v>
      </c>
      <c r="W5" s="33">
        <f t="shared" si="4"/>
        <v>0</v>
      </c>
      <c r="X5" s="33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133" t="s">
        <v>265</v>
      </c>
      <c r="B6" s="134" t="s">
        <v>44</v>
      </c>
      <c r="C6" s="135">
        <v>8.59</v>
      </c>
      <c r="D6" s="135">
        <v>16</v>
      </c>
      <c r="E6" s="142">
        <v>8.74</v>
      </c>
      <c r="F6" s="143">
        <v>12</v>
      </c>
      <c r="G6" s="142"/>
      <c r="H6" s="143"/>
      <c r="I6" s="142"/>
      <c r="J6" s="143"/>
      <c r="K6" s="143">
        <v>8.65</v>
      </c>
      <c r="L6" s="143">
        <v>12</v>
      </c>
      <c r="M6" s="143">
        <f>L6+H6+F6+D6</f>
        <v>40</v>
      </c>
      <c r="N6" s="12" t="s">
        <v>46</v>
      </c>
      <c r="O6" s="33">
        <f t="shared" si="4"/>
        <v>0</v>
      </c>
      <c r="P6" s="33">
        <f t="shared" si="4"/>
        <v>0</v>
      </c>
      <c r="Q6" s="33">
        <f t="shared" si="4"/>
        <v>0</v>
      </c>
      <c r="R6" s="33">
        <f t="shared" si="4"/>
        <v>0</v>
      </c>
      <c r="S6" s="33">
        <f t="shared" si="4"/>
        <v>0</v>
      </c>
      <c r="T6" s="33">
        <f t="shared" si="4"/>
        <v>0</v>
      </c>
      <c r="U6" s="33">
        <f t="shared" si="4"/>
        <v>0</v>
      </c>
      <c r="V6" s="33">
        <f t="shared" si="4"/>
        <v>0</v>
      </c>
      <c r="W6" s="33">
        <f t="shared" si="4"/>
        <v>0</v>
      </c>
      <c r="X6" s="33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133" t="s">
        <v>91</v>
      </c>
      <c r="B7" s="134" t="s">
        <v>38</v>
      </c>
      <c r="C7" s="135">
        <v>7.6</v>
      </c>
      <c r="D7" s="135">
        <v>8</v>
      </c>
      <c r="E7" s="142">
        <v>7.57</v>
      </c>
      <c r="F7" s="143">
        <v>6</v>
      </c>
      <c r="G7" s="142">
        <v>7.63</v>
      </c>
      <c r="H7" s="143">
        <v>10</v>
      </c>
      <c r="I7" s="142"/>
      <c r="J7" s="143"/>
      <c r="K7" s="143">
        <v>7.18</v>
      </c>
      <c r="L7" s="143">
        <v>2</v>
      </c>
      <c r="M7" s="143">
        <f>L7+H7+F7+D7</f>
        <v>26</v>
      </c>
      <c r="N7" s="12"/>
      <c r="O7" s="33">
        <f t="shared" si="4"/>
        <v>0</v>
      </c>
      <c r="P7" s="33">
        <f t="shared" si="4"/>
        <v>0</v>
      </c>
      <c r="Q7" s="33">
        <f t="shared" si="4"/>
        <v>0</v>
      </c>
      <c r="R7" s="33">
        <f t="shared" si="4"/>
        <v>0</v>
      </c>
      <c r="S7" s="33">
        <f t="shared" si="4"/>
        <v>0</v>
      </c>
      <c r="T7" s="33">
        <f t="shared" si="4"/>
        <v>0</v>
      </c>
      <c r="U7" s="33">
        <f t="shared" si="4"/>
        <v>0</v>
      </c>
      <c r="V7" s="33">
        <f t="shared" si="4"/>
        <v>0</v>
      </c>
      <c r="W7" s="33">
        <f t="shared" si="4"/>
        <v>0</v>
      </c>
      <c r="X7" s="33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51" t="s">
        <v>266</v>
      </c>
      <c r="B8" s="53" t="s">
        <v>49</v>
      </c>
      <c r="C8" s="121"/>
      <c r="D8" s="118"/>
      <c r="E8" s="64"/>
      <c r="F8" s="65"/>
      <c r="G8" s="64">
        <v>7.6</v>
      </c>
      <c r="H8" s="65">
        <v>8</v>
      </c>
      <c r="I8" s="64"/>
      <c r="J8" s="65"/>
      <c r="K8" s="65">
        <v>7.84</v>
      </c>
      <c r="L8" s="65">
        <v>6</v>
      </c>
      <c r="M8" s="65">
        <f>L8+H8+F8+D8</f>
        <v>14</v>
      </c>
      <c r="N8" s="12"/>
      <c r="O8" s="33">
        <f t="shared" si="4"/>
        <v>0</v>
      </c>
      <c r="P8" s="33">
        <f t="shared" si="4"/>
        <v>0</v>
      </c>
      <c r="Q8" s="33">
        <f t="shared" si="4"/>
        <v>0</v>
      </c>
      <c r="R8" s="33">
        <f t="shared" si="4"/>
        <v>0</v>
      </c>
      <c r="S8" s="33">
        <f t="shared" si="4"/>
        <v>0</v>
      </c>
      <c r="T8" s="33">
        <f t="shared" si="4"/>
        <v>0</v>
      </c>
      <c r="U8" s="33">
        <f t="shared" si="4"/>
        <v>0</v>
      </c>
      <c r="V8" s="33">
        <f t="shared" si="4"/>
        <v>0</v>
      </c>
      <c r="W8" s="33">
        <f t="shared" si="4"/>
        <v>0</v>
      </c>
      <c r="X8" s="33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49" t="s">
        <v>267</v>
      </c>
      <c r="B9" s="50" t="s">
        <v>268</v>
      </c>
      <c r="C9" s="56">
        <v>5.98</v>
      </c>
      <c r="D9" s="56">
        <v>1</v>
      </c>
      <c r="E9" s="64">
        <v>6.7</v>
      </c>
      <c r="F9" s="65">
        <v>1</v>
      </c>
      <c r="G9" s="64">
        <v>6.9</v>
      </c>
      <c r="H9" s="65">
        <v>4</v>
      </c>
      <c r="I9" s="64"/>
      <c r="J9" s="65"/>
      <c r="K9" s="65">
        <v>8.25</v>
      </c>
      <c r="L9" s="65">
        <v>8</v>
      </c>
      <c r="M9" s="65">
        <f>L9+H9+F9+D9</f>
        <v>14</v>
      </c>
      <c r="N9" s="12"/>
      <c r="O9" s="33">
        <f t="shared" si="4"/>
        <v>0</v>
      </c>
      <c r="P9" s="33">
        <f t="shared" si="4"/>
        <v>0</v>
      </c>
      <c r="Q9" s="33">
        <f t="shared" si="4"/>
        <v>0</v>
      </c>
      <c r="R9" s="33">
        <f t="shared" si="4"/>
        <v>0</v>
      </c>
      <c r="S9" s="33">
        <f t="shared" si="4"/>
        <v>0</v>
      </c>
      <c r="T9" s="33">
        <f t="shared" si="4"/>
        <v>0</v>
      </c>
      <c r="U9" s="33">
        <f t="shared" si="4"/>
        <v>0</v>
      </c>
      <c r="V9" s="33">
        <f t="shared" si="4"/>
        <v>0</v>
      </c>
      <c r="W9" s="33">
        <f t="shared" si="4"/>
        <v>0</v>
      </c>
      <c r="X9" s="33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51" t="s">
        <v>260</v>
      </c>
      <c r="B10" s="58" t="s">
        <v>41</v>
      </c>
      <c r="C10" s="116"/>
      <c r="D10" s="118"/>
      <c r="E10" s="64">
        <v>8.3699999999999992</v>
      </c>
      <c r="F10" s="65">
        <v>10</v>
      </c>
      <c r="G10" s="64"/>
      <c r="H10" s="65"/>
      <c r="I10" s="64"/>
      <c r="J10" s="65"/>
      <c r="K10" s="65"/>
      <c r="L10" s="65"/>
      <c r="M10" s="65">
        <f>L10+H10+F10+D10</f>
        <v>10</v>
      </c>
      <c r="N10" s="12"/>
      <c r="O10" s="33">
        <f t="shared" si="4"/>
        <v>0</v>
      </c>
      <c r="P10" s="33">
        <f t="shared" si="4"/>
        <v>0</v>
      </c>
      <c r="Q10" s="33">
        <f t="shared" si="4"/>
        <v>0</v>
      </c>
      <c r="R10" s="33">
        <f t="shared" si="4"/>
        <v>0</v>
      </c>
      <c r="S10" s="33">
        <f t="shared" si="4"/>
        <v>0</v>
      </c>
      <c r="T10" s="33">
        <f t="shared" si="4"/>
        <v>0</v>
      </c>
      <c r="U10" s="33">
        <f t="shared" si="4"/>
        <v>0</v>
      </c>
      <c r="V10" s="33">
        <f t="shared" si="4"/>
        <v>0</v>
      </c>
      <c r="W10" s="33">
        <f t="shared" si="4"/>
        <v>0</v>
      </c>
      <c r="X10" s="33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49" t="s">
        <v>257</v>
      </c>
      <c r="B11" s="50" t="s">
        <v>41</v>
      </c>
      <c r="C11" s="56">
        <v>6.5</v>
      </c>
      <c r="D11" s="56">
        <v>4</v>
      </c>
      <c r="E11" s="66">
        <v>7.35</v>
      </c>
      <c r="F11" s="67">
        <v>2</v>
      </c>
      <c r="G11" s="66"/>
      <c r="H11" s="67"/>
      <c r="I11" s="66"/>
      <c r="J11" s="67"/>
      <c r="K11" s="67">
        <v>6.63</v>
      </c>
      <c r="L11" s="67">
        <v>1</v>
      </c>
      <c r="M11" s="65">
        <f>L11+H11+F11+D11</f>
        <v>7</v>
      </c>
      <c r="N11" s="12"/>
      <c r="O11" s="33">
        <f t="shared" si="4"/>
        <v>0</v>
      </c>
      <c r="P11" s="33">
        <f t="shared" si="4"/>
        <v>0</v>
      </c>
      <c r="Q11" s="33">
        <f t="shared" si="4"/>
        <v>0</v>
      </c>
      <c r="R11" s="33">
        <f t="shared" si="4"/>
        <v>0</v>
      </c>
      <c r="S11" s="33">
        <f t="shared" si="4"/>
        <v>0</v>
      </c>
      <c r="T11" s="33">
        <f t="shared" si="4"/>
        <v>0</v>
      </c>
      <c r="U11" s="33">
        <f t="shared" si="4"/>
        <v>0</v>
      </c>
      <c r="V11" s="33">
        <f t="shared" si="4"/>
        <v>0</v>
      </c>
      <c r="W11" s="33">
        <f t="shared" si="4"/>
        <v>0</v>
      </c>
      <c r="X11" s="33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89</v>
      </c>
      <c r="B12" s="50" t="s">
        <v>34</v>
      </c>
      <c r="C12" s="56">
        <v>6.94</v>
      </c>
      <c r="D12" s="56">
        <v>6</v>
      </c>
      <c r="E12" s="64"/>
      <c r="F12" s="65"/>
      <c r="G12" s="64"/>
      <c r="H12" s="65"/>
      <c r="I12" s="64"/>
      <c r="J12" s="65"/>
      <c r="K12" s="65"/>
      <c r="L12" s="65"/>
      <c r="M12" s="65">
        <f>L12+H12+F12+D12</f>
        <v>6</v>
      </c>
      <c r="N12" s="12"/>
      <c r="O12" s="33">
        <f t="shared" si="4"/>
        <v>0</v>
      </c>
      <c r="P12" s="33">
        <f t="shared" si="4"/>
        <v>0</v>
      </c>
      <c r="Q12" s="33">
        <f t="shared" si="4"/>
        <v>0</v>
      </c>
      <c r="R12" s="33">
        <f t="shared" si="4"/>
        <v>0</v>
      </c>
      <c r="S12" s="33">
        <f t="shared" si="4"/>
        <v>0</v>
      </c>
      <c r="T12" s="33">
        <f t="shared" si="4"/>
        <v>0</v>
      </c>
      <c r="U12" s="33">
        <f t="shared" si="4"/>
        <v>0</v>
      </c>
      <c r="V12" s="33">
        <f t="shared" si="4"/>
        <v>6</v>
      </c>
      <c r="W12" s="33">
        <f t="shared" si="4"/>
        <v>0</v>
      </c>
      <c r="X12" s="33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53" t="s">
        <v>269</v>
      </c>
      <c r="B13" s="53" t="s">
        <v>63</v>
      </c>
      <c r="C13" s="53"/>
      <c r="D13" s="53"/>
      <c r="E13" s="53"/>
      <c r="F13" s="53"/>
      <c r="G13" s="53">
        <v>6.95</v>
      </c>
      <c r="H13" s="53">
        <v>6</v>
      </c>
      <c r="I13" s="53"/>
      <c r="J13" s="53"/>
      <c r="K13" s="53"/>
      <c r="L13" s="53"/>
      <c r="M13" s="65">
        <f>L13+H13+F13+D13</f>
        <v>6</v>
      </c>
      <c r="N13" s="12"/>
      <c r="O13" s="33">
        <f t="shared" si="4"/>
        <v>0</v>
      </c>
      <c r="P13" s="33">
        <f t="shared" si="4"/>
        <v>0</v>
      </c>
      <c r="Q13" s="33">
        <f t="shared" si="4"/>
        <v>0</v>
      </c>
      <c r="R13" s="33">
        <f t="shared" si="4"/>
        <v>0</v>
      </c>
      <c r="S13" s="33">
        <f t="shared" si="4"/>
        <v>0</v>
      </c>
      <c r="T13" s="33">
        <f t="shared" si="4"/>
        <v>0</v>
      </c>
      <c r="U13" s="33">
        <f t="shared" si="4"/>
        <v>0</v>
      </c>
      <c r="V13" s="33">
        <f t="shared" si="4"/>
        <v>0</v>
      </c>
      <c r="W13" s="33">
        <f t="shared" si="4"/>
        <v>0</v>
      </c>
      <c r="X13" s="33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51" t="s">
        <v>83</v>
      </c>
      <c r="B14" s="53" t="s">
        <v>61</v>
      </c>
      <c r="C14" s="53"/>
      <c r="D14" s="53"/>
      <c r="E14" s="53"/>
      <c r="F14" s="53"/>
      <c r="G14" s="53">
        <v>6.79</v>
      </c>
      <c r="H14" s="53">
        <v>2</v>
      </c>
      <c r="I14" s="53"/>
      <c r="J14" s="53"/>
      <c r="K14" s="53">
        <v>7.34</v>
      </c>
      <c r="L14" s="53">
        <v>4</v>
      </c>
      <c r="M14" s="65">
        <f>L14+H14+F14+D14</f>
        <v>6</v>
      </c>
      <c r="N14" s="12"/>
      <c r="O14" s="33">
        <f t="shared" si="4"/>
        <v>0</v>
      </c>
      <c r="P14" s="33">
        <f t="shared" si="4"/>
        <v>0</v>
      </c>
      <c r="Q14" s="33">
        <f t="shared" si="4"/>
        <v>0</v>
      </c>
      <c r="R14" s="33">
        <f t="shared" si="4"/>
        <v>0</v>
      </c>
      <c r="S14" s="33">
        <f t="shared" si="4"/>
        <v>0</v>
      </c>
      <c r="T14" s="33">
        <f t="shared" si="4"/>
        <v>0</v>
      </c>
      <c r="U14" s="33">
        <f t="shared" si="4"/>
        <v>0</v>
      </c>
      <c r="V14" s="33">
        <f t="shared" si="4"/>
        <v>0</v>
      </c>
      <c r="W14" s="33">
        <f t="shared" si="4"/>
        <v>0</v>
      </c>
      <c r="X14" s="33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51" t="s">
        <v>125</v>
      </c>
      <c r="B15" s="58" t="s">
        <v>63</v>
      </c>
      <c r="C15" s="116"/>
      <c r="D15" s="118"/>
      <c r="E15" s="64">
        <v>7.52</v>
      </c>
      <c r="F15" s="65">
        <v>4</v>
      </c>
      <c r="G15" s="64"/>
      <c r="H15" s="65"/>
      <c r="I15" s="64"/>
      <c r="J15" s="65"/>
      <c r="K15" s="65">
        <v>6.8</v>
      </c>
      <c r="L15" s="65">
        <v>1</v>
      </c>
      <c r="M15" s="65">
        <f>L15+H15+F15+D15</f>
        <v>5</v>
      </c>
      <c r="N15" s="12"/>
      <c r="O15" s="33">
        <f t="shared" si="4"/>
        <v>0</v>
      </c>
      <c r="P15" s="33">
        <f t="shared" si="4"/>
        <v>0</v>
      </c>
      <c r="Q15" s="33">
        <f t="shared" si="4"/>
        <v>0</v>
      </c>
      <c r="R15" s="33">
        <f t="shared" si="4"/>
        <v>0</v>
      </c>
      <c r="S15" s="33">
        <f t="shared" si="4"/>
        <v>0</v>
      </c>
      <c r="T15" s="33">
        <f t="shared" si="4"/>
        <v>0</v>
      </c>
      <c r="U15" s="33">
        <f t="shared" si="4"/>
        <v>0</v>
      </c>
      <c r="V15" s="33">
        <f t="shared" si="4"/>
        <v>0</v>
      </c>
      <c r="W15" s="33">
        <f t="shared" si="4"/>
        <v>0</v>
      </c>
      <c r="X15" s="33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 ht="15">
      <c r="A16" s="49" t="s">
        <v>229</v>
      </c>
      <c r="B16" s="50" t="s">
        <v>49</v>
      </c>
      <c r="C16" s="56">
        <v>6.4</v>
      </c>
      <c r="D16" s="56">
        <v>2</v>
      </c>
      <c r="E16" s="64"/>
      <c r="F16" s="65"/>
      <c r="G16" s="64"/>
      <c r="H16" s="65"/>
      <c r="I16" s="64"/>
      <c r="J16" s="65"/>
      <c r="K16" s="65">
        <v>7.02</v>
      </c>
      <c r="L16" s="65">
        <v>1</v>
      </c>
      <c r="M16" s="65">
        <f>L16+H16+F16+D16</f>
        <v>3</v>
      </c>
      <c r="N16" s="12"/>
      <c r="O16" s="33">
        <f t="shared" si="4"/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0</v>
      </c>
      <c r="T16" s="33">
        <f t="shared" si="4"/>
        <v>0</v>
      </c>
      <c r="U16" s="33">
        <f t="shared" si="4"/>
        <v>0</v>
      </c>
      <c r="V16" s="33">
        <f t="shared" si="4"/>
        <v>0</v>
      </c>
      <c r="W16" s="33">
        <f t="shared" si="4"/>
        <v>0</v>
      </c>
      <c r="X16" s="33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51" t="s">
        <v>270</v>
      </c>
      <c r="B17" s="58" t="s">
        <v>73</v>
      </c>
      <c r="C17" s="116"/>
      <c r="D17" s="118"/>
      <c r="E17" s="64">
        <v>6.88</v>
      </c>
      <c r="F17" s="65">
        <v>1</v>
      </c>
      <c r="G17" s="64"/>
      <c r="H17" s="65"/>
      <c r="I17" s="64"/>
      <c r="J17" s="65"/>
      <c r="K17" s="65">
        <v>7</v>
      </c>
      <c r="L17" s="65">
        <v>1</v>
      </c>
      <c r="M17" s="65">
        <f>L17+H17+F17+D17</f>
        <v>2</v>
      </c>
      <c r="N17" s="12"/>
      <c r="O17" s="33">
        <f t="shared" si="4"/>
        <v>0</v>
      </c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4"/>
        <v>0</v>
      </c>
      <c r="T17" s="33">
        <f t="shared" si="4"/>
        <v>0</v>
      </c>
      <c r="U17" s="33">
        <f t="shared" si="4"/>
        <v>0</v>
      </c>
      <c r="V17" s="33">
        <f t="shared" si="4"/>
        <v>0</v>
      </c>
      <c r="W17" s="33">
        <f t="shared" si="4"/>
        <v>0</v>
      </c>
      <c r="X17" s="33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51" t="s">
        <v>271</v>
      </c>
      <c r="B18" s="53" t="s">
        <v>73</v>
      </c>
      <c r="C18" s="121"/>
      <c r="D18" s="118"/>
      <c r="E18" s="64">
        <v>4.57</v>
      </c>
      <c r="F18" s="65">
        <v>1</v>
      </c>
      <c r="G18" s="64"/>
      <c r="H18" s="65"/>
      <c r="I18" s="64"/>
      <c r="J18" s="65"/>
      <c r="K18" s="65"/>
      <c r="L18" s="65"/>
      <c r="M18" s="65">
        <f>L18+H18+F18+D18</f>
        <v>1</v>
      </c>
      <c r="N18" s="12"/>
      <c r="O18" s="33">
        <f t="shared" si="4"/>
        <v>0</v>
      </c>
      <c r="P18" s="33">
        <f t="shared" si="4"/>
        <v>0</v>
      </c>
      <c r="Q18" s="33">
        <f t="shared" si="4"/>
        <v>0</v>
      </c>
      <c r="R18" s="33">
        <f t="shared" si="4"/>
        <v>0</v>
      </c>
      <c r="S18" s="33">
        <f t="shared" si="4"/>
        <v>0</v>
      </c>
      <c r="T18" s="33">
        <f t="shared" si="4"/>
        <v>0</v>
      </c>
      <c r="U18" s="33">
        <f t="shared" si="4"/>
        <v>0</v>
      </c>
      <c r="V18" s="33">
        <f t="shared" si="4"/>
        <v>0</v>
      </c>
      <c r="W18" s="33">
        <f t="shared" si="4"/>
        <v>0</v>
      </c>
      <c r="X18" s="33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53" t="s">
        <v>146</v>
      </c>
      <c r="B19" s="53" t="s">
        <v>49</v>
      </c>
      <c r="C19" s="66"/>
      <c r="D19" s="67"/>
      <c r="E19" s="66">
        <v>6.01</v>
      </c>
      <c r="F19" s="67">
        <v>1</v>
      </c>
      <c r="G19" s="66"/>
      <c r="H19" s="67"/>
      <c r="I19" s="66"/>
      <c r="J19" s="67"/>
      <c r="K19" s="67"/>
      <c r="L19" s="67"/>
      <c r="M19" s="65">
        <f>L19+H19+F19+D19</f>
        <v>1</v>
      </c>
      <c r="N19" s="12"/>
      <c r="O19" s="33">
        <f>SUM(O3:O18)</f>
        <v>0</v>
      </c>
      <c r="P19" s="33">
        <f t="shared" ref="P19:X19" si="8">SUM(P3:P18)</f>
        <v>0</v>
      </c>
      <c r="Q19" s="33">
        <f t="shared" si="8"/>
        <v>0</v>
      </c>
      <c r="R19" s="33">
        <f t="shared" si="8"/>
        <v>0</v>
      </c>
      <c r="S19" s="33">
        <f t="shared" si="8"/>
        <v>0</v>
      </c>
      <c r="T19" s="33">
        <f t="shared" si="8"/>
        <v>0</v>
      </c>
      <c r="U19" s="33">
        <f t="shared" si="8"/>
        <v>0</v>
      </c>
      <c r="V19" s="33">
        <f t="shared" si="8"/>
        <v>6</v>
      </c>
      <c r="W19" s="33">
        <f t="shared" si="8"/>
        <v>0</v>
      </c>
      <c r="X19" s="33">
        <f t="shared" si="8"/>
        <v>0</v>
      </c>
      <c r="Y19" s="11"/>
      <c r="Z19" s="11">
        <f>SUM(Z3:Z18)</f>
        <v>0</v>
      </c>
      <c r="AA19" s="11">
        <f t="shared" ref="AA19:AI19" si="9">SUM(AA3:AA18)</f>
        <v>0</v>
      </c>
      <c r="AB19" s="11">
        <f t="shared" si="9"/>
        <v>0</v>
      </c>
      <c r="AC19" s="11">
        <f t="shared" si="9"/>
        <v>0</v>
      </c>
      <c r="AD19" s="11">
        <f t="shared" si="9"/>
        <v>0</v>
      </c>
      <c r="AE19" s="11">
        <f t="shared" si="9"/>
        <v>0</v>
      </c>
      <c r="AF19" s="11">
        <f t="shared" si="9"/>
        <v>0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/>
      <c r="AK19" s="11">
        <f>SUM(AK3:AK18)</f>
        <v>0</v>
      </c>
      <c r="AL19" s="11">
        <f t="shared" ref="AL19:AT19" si="10">SUM(AL3:AL18)</f>
        <v>0</v>
      </c>
      <c r="AM19" s="11">
        <f t="shared" si="10"/>
        <v>0</v>
      </c>
      <c r="AN19" s="11">
        <f t="shared" si="10"/>
        <v>0</v>
      </c>
      <c r="AO19" s="11">
        <f t="shared" si="10"/>
        <v>0</v>
      </c>
      <c r="AP19" s="11">
        <f t="shared" si="10"/>
        <v>0</v>
      </c>
      <c r="AQ19" s="11">
        <f t="shared" si="10"/>
        <v>0</v>
      </c>
      <c r="AR19" s="11">
        <f t="shared" si="10"/>
        <v>0</v>
      </c>
      <c r="AS19" s="11">
        <f t="shared" si="10"/>
        <v>0</v>
      </c>
      <c r="AT19" s="11">
        <f t="shared" si="10"/>
        <v>0</v>
      </c>
      <c r="AU19" s="11"/>
      <c r="AV19" s="11">
        <f>SUM(AV3:AV18)</f>
        <v>0</v>
      </c>
      <c r="AW19" s="11">
        <f t="shared" ref="AW19:BE19" si="11">SUM(AW3:AW18)</f>
        <v>0</v>
      </c>
      <c r="AX19" s="11">
        <f t="shared" si="11"/>
        <v>0</v>
      </c>
      <c r="AY19" s="11">
        <f t="shared" si="11"/>
        <v>0</v>
      </c>
      <c r="AZ19" s="11">
        <f t="shared" si="11"/>
        <v>0</v>
      </c>
      <c r="BA19" s="11">
        <f t="shared" si="11"/>
        <v>0</v>
      </c>
      <c r="BB19" s="11">
        <f t="shared" si="11"/>
        <v>0</v>
      </c>
      <c r="BC19" s="11">
        <f t="shared" si="11"/>
        <v>0</v>
      </c>
      <c r="BD19" s="11">
        <f t="shared" si="11"/>
        <v>0</v>
      </c>
      <c r="BE19" s="11">
        <f t="shared" si="11"/>
        <v>0</v>
      </c>
    </row>
    <row r="20" spans="1:57">
      <c r="A20" s="52" t="s">
        <v>272</v>
      </c>
      <c r="B20" s="58" t="s">
        <v>44</v>
      </c>
      <c r="C20" s="116"/>
      <c r="D20" s="122"/>
      <c r="E20" s="64">
        <v>6.99</v>
      </c>
      <c r="F20" s="65">
        <v>1</v>
      </c>
      <c r="G20" s="64"/>
      <c r="H20" s="65"/>
      <c r="I20" s="64"/>
      <c r="J20" s="65"/>
      <c r="K20" s="65"/>
      <c r="L20" s="65"/>
      <c r="M20" s="65">
        <f>L20+H20+F20+D20</f>
        <v>1</v>
      </c>
      <c r="N20" s="1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12"/>
      <c r="Z20" s="12"/>
      <c r="AA20" s="12"/>
      <c r="AB20" s="12"/>
      <c r="AC20" s="12"/>
    </row>
    <row r="21" spans="1:57">
      <c r="A21" s="51" t="s">
        <v>273</v>
      </c>
      <c r="B21" s="58" t="s">
        <v>274</v>
      </c>
      <c r="C21" s="53"/>
      <c r="D21" s="53"/>
      <c r="E21" s="53"/>
      <c r="F21" s="53"/>
      <c r="G21" s="53">
        <v>4.99</v>
      </c>
      <c r="H21" s="53">
        <v>1</v>
      </c>
      <c r="I21" s="53"/>
      <c r="J21" s="53"/>
      <c r="K21" s="53"/>
      <c r="L21" s="53"/>
      <c r="M21" s="65">
        <f>L21+H21+F21+D21</f>
        <v>1</v>
      </c>
      <c r="N21" s="1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12"/>
      <c r="Z21" s="12"/>
      <c r="AA21" s="12"/>
      <c r="AB21" s="12"/>
      <c r="AC21" s="12"/>
    </row>
    <row r="22" spans="1:57">
      <c r="A22" t="s">
        <v>115</v>
      </c>
      <c r="B22" t="s">
        <v>63</v>
      </c>
      <c r="K22">
        <v>6.53</v>
      </c>
      <c r="L22">
        <v>1</v>
      </c>
      <c r="M22"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22">
    <sortCondition descending="1" ref="M3:M22"/>
  </sortState>
  <pageMargins left="0.7" right="0.7" top="0.75" bottom="0.75" header="0.3" footer="0.3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BE30"/>
  <sheetViews>
    <sheetView tabSelected="1" zoomScale="120" zoomScaleNormal="120" workbookViewId="0">
      <selection activeCell="N6" sqref="N6"/>
    </sheetView>
  </sheetViews>
  <sheetFormatPr defaultColWidth="8.85546875" defaultRowHeight="14.25"/>
  <cols>
    <col min="1" max="1" width="18.42578125" bestFit="1" customWidth="1"/>
    <col min="2" max="2" width="22.4257812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13</v>
      </c>
    </row>
    <row r="2" spans="1:57" ht="15.75">
      <c r="A2" s="62" t="s">
        <v>16</v>
      </c>
      <c r="B2" s="62" t="s">
        <v>17</v>
      </c>
      <c r="C2" s="63" t="s">
        <v>230</v>
      </c>
      <c r="D2" s="62" t="s">
        <v>19</v>
      </c>
      <c r="E2" s="63" t="s">
        <v>231</v>
      </c>
      <c r="F2" s="62" t="s">
        <v>21</v>
      </c>
      <c r="G2" s="63" t="s">
        <v>232</v>
      </c>
      <c r="H2" s="62" t="s">
        <v>23</v>
      </c>
      <c r="I2" s="63" t="s">
        <v>233</v>
      </c>
      <c r="J2" s="62" t="s">
        <v>25</v>
      </c>
      <c r="K2" s="62" t="s">
        <v>233</v>
      </c>
      <c r="L2" s="62" t="s">
        <v>25</v>
      </c>
      <c r="M2" s="62" t="s">
        <v>26</v>
      </c>
      <c r="N2" s="41" t="s">
        <v>17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133" t="s">
        <v>265</v>
      </c>
      <c r="B3" s="134" t="s">
        <v>44</v>
      </c>
      <c r="C3" s="135">
        <v>30.95</v>
      </c>
      <c r="D3" s="135">
        <v>14</v>
      </c>
      <c r="E3" s="148">
        <v>36.869999999999997</v>
      </c>
      <c r="F3" s="149">
        <v>16</v>
      </c>
      <c r="G3" s="148">
        <v>33.92</v>
      </c>
      <c r="H3" s="149">
        <v>16</v>
      </c>
      <c r="I3" s="148"/>
      <c r="J3" s="149"/>
      <c r="K3" s="149">
        <v>35.96</v>
      </c>
      <c r="L3" s="149">
        <v>16</v>
      </c>
      <c r="M3" s="149">
        <f>D3+F3+H3+L3</f>
        <v>62</v>
      </c>
      <c r="N3" s="150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 t="shared" ref="AK3:AT12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 t="shared" ref="AV3:BE12" si="3">IF($B3=AV$2,($J3),(0))</f>
        <v>0</v>
      </c>
      <c r="AW3" s="11">
        <f t="shared" si="3"/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133" t="s">
        <v>275</v>
      </c>
      <c r="B4" s="134" t="s">
        <v>41</v>
      </c>
      <c r="C4" s="135">
        <v>27.12</v>
      </c>
      <c r="D4" s="135">
        <v>12</v>
      </c>
      <c r="E4" s="148">
        <v>32.729999999999997</v>
      </c>
      <c r="F4" s="149">
        <v>14</v>
      </c>
      <c r="G4" s="148">
        <v>32.85</v>
      </c>
      <c r="H4" s="149">
        <v>14</v>
      </c>
      <c r="I4" s="148"/>
      <c r="J4" s="149"/>
      <c r="K4" s="149">
        <v>31.51</v>
      </c>
      <c r="L4" s="149">
        <v>14</v>
      </c>
      <c r="M4" s="149">
        <f>D4+F4+H4+L4</f>
        <v>54</v>
      </c>
      <c r="N4" s="150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si="3"/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133" t="s">
        <v>97</v>
      </c>
      <c r="B5" s="134" t="s">
        <v>82</v>
      </c>
      <c r="C5" s="135">
        <v>22.78</v>
      </c>
      <c r="D5" s="135">
        <v>10</v>
      </c>
      <c r="E5" s="148">
        <v>26.65</v>
      </c>
      <c r="F5" s="149">
        <v>10</v>
      </c>
      <c r="G5" s="148">
        <v>25.58</v>
      </c>
      <c r="H5" s="149">
        <v>6</v>
      </c>
      <c r="I5" s="148"/>
      <c r="J5" s="149"/>
      <c r="K5" s="149">
        <v>25.67</v>
      </c>
      <c r="L5" s="149">
        <v>12</v>
      </c>
      <c r="M5" s="149">
        <f>D5+F5+H5+L5</f>
        <v>38</v>
      </c>
      <c r="N5" s="150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3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133" t="s">
        <v>276</v>
      </c>
      <c r="B6" s="134" t="s">
        <v>41</v>
      </c>
      <c r="C6" s="135">
        <v>31.95</v>
      </c>
      <c r="D6" s="135">
        <v>16</v>
      </c>
      <c r="E6" s="148">
        <v>30.65</v>
      </c>
      <c r="F6" s="149">
        <v>12</v>
      </c>
      <c r="G6" s="148">
        <v>25.6</v>
      </c>
      <c r="H6" s="149">
        <v>8</v>
      </c>
      <c r="I6" s="148"/>
      <c r="J6" s="149"/>
      <c r="K6" s="149"/>
      <c r="L6" s="149"/>
      <c r="M6" s="149">
        <f>D6+F6+H6+L6</f>
        <v>36</v>
      </c>
      <c r="N6" s="150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3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49" t="s">
        <v>277</v>
      </c>
      <c r="B7" s="50" t="s">
        <v>41</v>
      </c>
      <c r="C7" s="56">
        <v>19.12</v>
      </c>
      <c r="D7" s="56">
        <v>6</v>
      </c>
      <c r="E7" s="109">
        <v>26.08</v>
      </c>
      <c r="F7" s="52">
        <v>4</v>
      </c>
      <c r="G7" s="109">
        <v>25.88</v>
      </c>
      <c r="H7" s="52">
        <v>10</v>
      </c>
      <c r="I7" s="109"/>
      <c r="J7" s="52"/>
      <c r="K7" s="52"/>
      <c r="L7" s="52"/>
      <c r="M7" s="52">
        <f>D7+F7+H7+L7</f>
        <v>20</v>
      </c>
      <c r="N7" s="150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3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110" t="s">
        <v>278</v>
      </c>
      <c r="B8" s="110" t="s">
        <v>49</v>
      </c>
      <c r="C8" s="111"/>
      <c r="D8" s="52"/>
      <c r="E8" s="109">
        <v>26.42</v>
      </c>
      <c r="F8" s="52">
        <v>8</v>
      </c>
      <c r="G8" s="109">
        <v>23.18</v>
      </c>
      <c r="H8" s="52">
        <v>2</v>
      </c>
      <c r="I8" s="109"/>
      <c r="J8" s="52"/>
      <c r="K8" s="52">
        <v>21.45</v>
      </c>
      <c r="L8" s="52">
        <v>8</v>
      </c>
      <c r="M8" s="52">
        <f>D8+F8+H8+L8</f>
        <v>18</v>
      </c>
      <c r="N8" s="150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3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110" t="s">
        <v>279</v>
      </c>
      <c r="B9" s="110" t="s">
        <v>41</v>
      </c>
      <c r="C9" s="110"/>
      <c r="D9" s="110"/>
      <c r="E9" s="109"/>
      <c r="F9" s="52"/>
      <c r="G9" s="110">
        <v>26.74</v>
      </c>
      <c r="H9" s="110">
        <v>12</v>
      </c>
      <c r="I9" s="110"/>
      <c r="J9" s="110"/>
      <c r="K9" s="110"/>
      <c r="L9" s="110"/>
      <c r="M9" s="52">
        <f>D9+F9+H9+L9</f>
        <v>12</v>
      </c>
      <c r="N9" s="150"/>
      <c r="O9" s="11">
        <f>IF($B9=O$2,($D9),(0))</f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110" t="s">
        <v>280</v>
      </c>
      <c r="B10" s="110" t="s">
        <v>38</v>
      </c>
      <c r="C10" s="110"/>
      <c r="D10" s="110"/>
      <c r="E10" s="109">
        <v>20.45</v>
      </c>
      <c r="F10" s="52">
        <v>1</v>
      </c>
      <c r="G10" s="110">
        <v>18.02</v>
      </c>
      <c r="H10" s="110">
        <v>1</v>
      </c>
      <c r="I10" s="110"/>
      <c r="J10" s="110"/>
      <c r="K10" s="110">
        <v>21.75</v>
      </c>
      <c r="L10" s="110">
        <v>10</v>
      </c>
      <c r="M10" s="52">
        <f>D10+F10+H10+L10</f>
        <v>12</v>
      </c>
      <c r="N10" s="150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3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49" t="s">
        <v>281</v>
      </c>
      <c r="B11" s="50" t="s">
        <v>65</v>
      </c>
      <c r="C11" s="56">
        <v>19.91</v>
      </c>
      <c r="D11" s="56">
        <v>8</v>
      </c>
      <c r="E11" s="109"/>
      <c r="F11" s="52"/>
      <c r="G11" s="109"/>
      <c r="H11" s="52"/>
      <c r="I11" s="109"/>
      <c r="J11" s="52"/>
      <c r="K11" s="52"/>
      <c r="L11" s="52"/>
      <c r="M11" s="52">
        <f>D11+F11+H11+L11</f>
        <v>8</v>
      </c>
      <c r="N11" s="150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ref="Z11:AI11" si="6">IF($B11=Z$2,($F11),(0))</f>
        <v>0</v>
      </c>
      <c r="AA11" s="11">
        <f t="shared" si="6"/>
        <v>0</v>
      </c>
      <c r="AB11" s="11">
        <f t="shared" si="6"/>
        <v>0</v>
      </c>
      <c r="AC11" s="11">
        <f t="shared" si="6"/>
        <v>0</v>
      </c>
      <c r="AD11" s="11">
        <f t="shared" si="6"/>
        <v>0</v>
      </c>
      <c r="AE11" s="11">
        <f t="shared" si="6"/>
        <v>0</v>
      </c>
      <c r="AF11" s="11">
        <f t="shared" si="6"/>
        <v>0</v>
      </c>
      <c r="AG11" s="11">
        <f t="shared" si="6"/>
        <v>0</v>
      </c>
      <c r="AH11" s="11">
        <f t="shared" si="6"/>
        <v>0</v>
      </c>
      <c r="AI11" s="11">
        <f t="shared" si="6"/>
        <v>0</v>
      </c>
      <c r="AJ11" s="11"/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3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123</v>
      </c>
      <c r="B12" s="50" t="s">
        <v>34</v>
      </c>
      <c r="C12" s="56">
        <v>11.31</v>
      </c>
      <c r="D12" s="56">
        <v>1</v>
      </c>
      <c r="E12" s="109"/>
      <c r="F12" s="52"/>
      <c r="G12" s="109">
        <v>13.05</v>
      </c>
      <c r="H12" s="52">
        <v>1</v>
      </c>
      <c r="I12" s="109"/>
      <c r="J12" s="52"/>
      <c r="K12" s="52">
        <v>16.48</v>
      </c>
      <c r="L12" s="52">
        <v>6</v>
      </c>
      <c r="M12" s="52">
        <f>D12+F12+H12+L12</f>
        <v>8</v>
      </c>
      <c r="N12" s="150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1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2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1</v>
      </c>
      <c r="AS12" s="11">
        <f t="shared" si="2"/>
        <v>0</v>
      </c>
      <c r="AT12" s="11">
        <f t="shared" si="2"/>
        <v>0</v>
      </c>
      <c r="AU12" s="11"/>
      <c r="AV12" s="11">
        <f t="shared" si="3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52" t="s">
        <v>192</v>
      </c>
      <c r="B13" s="52" t="s">
        <v>41</v>
      </c>
      <c r="C13" s="109"/>
      <c r="D13" s="52"/>
      <c r="E13" s="109">
        <v>26.27</v>
      </c>
      <c r="F13" s="52">
        <v>6</v>
      </c>
      <c r="G13" s="109"/>
      <c r="H13" s="52"/>
      <c r="I13" s="109"/>
      <c r="J13" s="52"/>
      <c r="K13" s="52"/>
      <c r="L13" s="52"/>
      <c r="M13" s="52">
        <f>D13+F13+H13+L13</f>
        <v>6</v>
      </c>
      <c r="N13" s="150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ref="AK13:AT18" si="7">IF($B13=AK$2,($H13),(0))</f>
        <v>0</v>
      </c>
      <c r="AL13" s="11">
        <f t="shared" si="7"/>
        <v>0</v>
      </c>
      <c r="AM13" s="11">
        <f t="shared" si="7"/>
        <v>0</v>
      </c>
      <c r="AN13" s="11">
        <f t="shared" si="7"/>
        <v>0</v>
      </c>
      <c r="AO13" s="11">
        <f t="shared" si="7"/>
        <v>0</v>
      </c>
      <c r="AP13" s="11">
        <f t="shared" si="7"/>
        <v>0</v>
      </c>
      <c r="AQ13" s="11">
        <f t="shared" si="7"/>
        <v>0</v>
      </c>
      <c r="AR13" s="11">
        <f t="shared" si="7"/>
        <v>0</v>
      </c>
      <c r="AS13" s="11">
        <f t="shared" si="7"/>
        <v>0</v>
      </c>
      <c r="AT13" s="11">
        <f t="shared" si="7"/>
        <v>0</v>
      </c>
      <c r="AU13" s="11"/>
      <c r="AV13" s="11">
        <f t="shared" ref="AV13:BE18" si="8">IF($B13=AV$2,($J13),(0))</f>
        <v>0</v>
      </c>
      <c r="AW13" s="11">
        <f t="shared" si="8"/>
        <v>0</v>
      </c>
      <c r="AX13" s="11">
        <f t="shared" si="8"/>
        <v>0</v>
      </c>
      <c r="AY13" s="11">
        <f t="shared" si="8"/>
        <v>0</v>
      </c>
      <c r="AZ13" s="11">
        <f t="shared" si="8"/>
        <v>0</v>
      </c>
      <c r="BA13" s="11">
        <f t="shared" si="8"/>
        <v>0</v>
      </c>
      <c r="BB13" s="11">
        <f t="shared" si="8"/>
        <v>0</v>
      </c>
      <c r="BC13" s="11">
        <f t="shared" si="8"/>
        <v>0</v>
      </c>
      <c r="BD13" s="11">
        <f t="shared" si="8"/>
        <v>0</v>
      </c>
      <c r="BE13" s="11">
        <f t="shared" si="8"/>
        <v>0</v>
      </c>
    </row>
    <row r="14" spans="1:57" ht="15">
      <c r="A14" s="49" t="s">
        <v>79</v>
      </c>
      <c r="B14" s="50" t="s">
        <v>65</v>
      </c>
      <c r="C14" s="56">
        <v>15.74</v>
      </c>
      <c r="D14" s="56">
        <v>2</v>
      </c>
      <c r="E14" s="111"/>
      <c r="F14" s="110"/>
      <c r="G14" s="111">
        <v>20.46</v>
      </c>
      <c r="H14" s="110">
        <v>1</v>
      </c>
      <c r="I14" s="111"/>
      <c r="J14" s="110"/>
      <c r="K14" s="110">
        <v>15.57</v>
      </c>
      <c r="L14" s="110">
        <v>2</v>
      </c>
      <c r="M14" s="52">
        <f>D14+F14+H14+L14</f>
        <v>5</v>
      </c>
      <c r="N14" s="150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7"/>
        <v>0</v>
      </c>
      <c r="AL14" s="11">
        <f t="shared" si="7"/>
        <v>0</v>
      </c>
      <c r="AM14" s="11">
        <f t="shared" si="7"/>
        <v>0</v>
      </c>
      <c r="AN14" s="11">
        <f t="shared" si="7"/>
        <v>0</v>
      </c>
      <c r="AO14" s="11">
        <f t="shared" si="7"/>
        <v>0</v>
      </c>
      <c r="AP14" s="11">
        <f t="shared" si="7"/>
        <v>0</v>
      </c>
      <c r="AQ14" s="11">
        <f t="shared" si="7"/>
        <v>0</v>
      </c>
      <c r="AR14" s="11">
        <f t="shared" si="7"/>
        <v>0</v>
      </c>
      <c r="AS14" s="11">
        <f t="shared" si="7"/>
        <v>0</v>
      </c>
      <c r="AT14" s="11">
        <f t="shared" si="7"/>
        <v>0</v>
      </c>
      <c r="AU14" s="11"/>
      <c r="AV14" s="11">
        <f t="shared" si="8"/>
        <v>0</v>
      </c>
      <c r="AW14" s="11">
        <f t="shared" si="8"/>
        <v>0</v>
      </c>
      <c r="AX14" s="11">
        <f t="shared" si="8"/>
        <v>0</v>
      </c>
      <c r="AY14" s="11">
        <f t="shared" si="8"/>
        <v>0</v>
      </c>
      <c r="AZ14" s="11">
        <f t="shared" si="8"/>
        <v>0</v>
      </c>
      <c r="BA14" s="11">
        <f t="shared" si="8"/>
        <v>0</v>
      </c>
      <c r="BB14" s="11">
        <f t="shared" si="8"/>
        <v>0</v>
      </c>
      <c r="BC14" s="11">
        <f t="shared" si="8"/>
        <v>0</v>
      </c>
      <c r="BD14" s="11">
        <f t="shared" si="8"/>
        <v>0</v>
      </c>
      <c r="BE14" s="11">
        <f t="shared" si="8"/>
        <v>0</v>
      </c>
    </row>
    <row r="15" spans="1:57" ht="15">
      <c r="A15" s="49" t="s">
        <v>282</v>
      </c>
      <c r="B15" s="50" t="s">
        <v>61</v>
      </c>
      <c r="C15" s="56">
        <v>15.96</v>
      </c>
      <c r="D15" s="56">
        <v>4</v>
      </c>
      <c r="E15" s="111"/>
      <c r="F15" s="110"/>
      <c r="G15" s="111"/>
      <c r="H15" s="110"/>
      <c r="I15" s="111"/>
      <c r="J15" s="110"/>
      <c r="K15" s="110"/>
      <c r="L15" s="110"/>
      <c r="M15" s="52">
        <f>D15+F15+H15+L15</f>
        <v>4</v>
      </c>
      <c r="N15" s="150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7"/>
        <v>0</v>
      </c>
      <c r="AL15" s="11">
        <f t="shared" si="7"/>
        <v>0</v>
      </c>
      <c r="AM15" s="11">
        <f t="shared" si="7"/>
        <v>0</v>
      </c>
      <c r="AN15" s="11">
        <f t="shared" si="7"/>
        <v>0</v>
      </c>
      <c r="AO15" s="11">
        <f t="shared" si="7"/>
        <v>0</v>
      </c>
      <c r="AP15" s="11">
        <f t="shared" si="7"/>
        <v>0</v>
      </c>
      <c r="AQ15" s="11">
        <f t="shared" si="7"/>
        <v>0</v>
      </c>
      <c r="AR15" s="11">
        <f t="shared" si="7"/>
        <v>0</v>
      </c>
      <c r="AS15" s="11">
        <f t="shared" si="7"/>
        <v>0</v>
      </c>
      <c r="AT15" s="11">
        <f t="shared" si="7"/>
        <v>0</v>
      </c>
      <c r="AU15" s="11"/>
      <c r="AV15" s="11">
        <f t="shared" si="8"/>
        <v>0</v>
      </c>
      <c r="AW15" s="11">
        <f t="shared" si="8"/>
        <v>0</v>
      </c>
      <c r="AX15" s="11">
        <f t="shared" si="8"/>
        <v>0</v>
      </c>
      <c r="AY15" s="11">
        <f t="shared" si="8"/>
        <v>0</v>
      </c>
      <c r="AZ15" s="11">
        <f t="shared" si="8"/>
        <v>0</v>
      </c>
      <c r="BA15" s="11">
        <f t="shared" si="8"/>
        <v>0</v>
      </c>
      <c r="BB15" s="11">
        <f t="shared" si="8"/>
        <v>0</v>
      </c>
      <c r="BC15" s="11">
        <f t="shared" si="8"/>
        <v>0</v>
      </c>
      <c r="BD15" s="11">
        <f t="shared" si="8"/>
        <v>0</v>
      </c>
      <c r="BE15" s="11">
        <f t="shared" si="8"/>
        <v>0</v>
      </c>
    </row>
    <row r="16" spans="1:57" ht="15">
      <c r="A16" s="53" t="s">
        <v>283</v>
      </c>
      <c r="B16" s="53" t="s">
        <v>49</v>
      </c>
      <c r="C16" s="53"/>
      <c r="D16" s="53"/>
      <c r="E16" s="53"/>
      <c r="F16" s="53"/>
      <c r="G16" s="53">
        <v>24.22</v>
      </c>
      <c r="H16" s="53">
        <v>4</v>
      </c>
      <c r="I16" s="53"/>
      <c r="J16" s="53"/>
      <c r="K16" s="53"/>
      <c r="L16" s="53"/>
      <c r="M16" s="52">
        <f>D16+F16+H16+L16</f>
        <v>4</v>
      </c>
      <c r="N16" s="150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7"/>
        <v>0</v>
      </c>
      <c r="AL16" s="11">
        <f t="shared" si="7"/>
        <v>0</v>
      </c>
      <c r="AM16" s="11">
        <f t="shared" si="7"/>
        <v>0</v>
      </c>
      <c r="AN16" s="11">
        <f t="shared" si="7"/>
        <v>0</v>
      </c>
      <c r="AO16" s="11">
        <f t="shared" si="7"/>
        <v>0</v>
      </c>
      <c r="AP16" s="11">
        <f t="shared" si="7"/>
        <v>0</v>
      </c>
      <c r="AQ16" s="11">
        <f t="shared" si="7"/>
        <v>0</v>
      </c>
      <c r="AR16" s="11">
        <f t="shared" si="7"/>
        <v>0</v>
      </c>
      <c r="AS16" s="11">
        <f t="shared" si="7"/>
        <v>0</v>
      </c>
      <c r="AT16" s="11">
        <f t="shared" si="7"/>
        <v>0</v>
      </c>
      <c r="AU16" s="11"/>
      <c r="AV16" s="11">
        <f t="shared" si="8"/>
        <v>0</v>
      </c>
      <c r="AW16" s="11">
        <f t="shared" si="8"/>
        <v>0</v>
      </c>
      <c r="AX16" s="11">
        <f t="shared" si="8"/>
        <v>0</v>
      </c>
      <c r="AY16" s="11">
        <f t="shared" si="8"/>
        <v>0</v>
      </c>
      <c r="AZ16" s="11">
        <f t="shared" si="8"/>
        <v>0</v>
      </c>
      <c r="BA16" s="11">
        <f t="shared" si="8"/>
        <v>0</v>
      </c>
      <c r="BB16" s="11">
        <f t="shared" si="8"/>
        <v>0</v>
      </c>
      <c r="BC16" s="11">
        <f t="shared" si="8"/>
        <v>0</v>
      </c>
      <c r="BD16" s="11">
        <f t="shared" si="8"/>
        <v>0</v>
      </c>
      <c r="BE16" s="11">
        <f t="shared" si="8"/>
        <v>0</v>
      </c>
    </row>
    <row r="17" spans="1:57" ht="15">
      <c r="A17" s="53" t="s">
        <v>229</v>
      </c>
      <c r="B17" s="53" t="s">
        <v>49</v>
      </c>
      <c r="C17" s="53"/>
      <c r="D17" s="53"/>
      <c r="E17" s="53"/>
      <c r="F17" s="53"/>
      <c r="G17" s="53"/>
      <c r="H17" s="53"/>
      <c r="I17" s="53"/>
      <c r="J17" s="53"/>
      <c r="K17" s="53">
        <v>16.28</v>
      </c>
      <c r="L17" s="53">
        <v>4</v>
      </c>
      <c r="M17" s="52">
        <f>D17+F17+H17+L17</f>
        <v>4</v>
      </c>
      <c r="N17" s="150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7"/>
        <v>0</v>
      </c>
      <c r="AL17" s="11">
        <f t="shared" si="7"/>
        <v>0</v>
      </c>
      <c r="AM17" s="11">
        <f t="shared" si="7"/>
        <v>0</v>
      </c>
      <c r="AN17" s="11">
        <f t="shared" si="7"/>
        <v>0</v>
      </c>
      <c r="AO17" s="11">
        <f t="shared" si="7"/>
        <v>0</v>
      </c>
      <c r="AP17" s="11">
        <f t="shared" si="7"/>
        <v>0</v>
      </c>
      <c r="AQ17" s="11">
        <f t="shared" si="7"/>
        <v>0</v>
      </c>
      <c r="AR17" s="11">
        <f t="shared" si="7"/>
        <v>0</v>
      </c>
      <c r="AS17" s="11">
        <f t="shared" si="7"/>
        <v>0</v>
      </c>
      <c r="AT17" s="11">
        <f t="shared" si="7"/>
        <v>0</v>
      </c>
      <c r="AU17" s="11"/>
      <c r="AV17" s="11">
        <f t="shared" si="8"/>
        <v>0</v>
      </c>
      <c r="AW17" s="11">
        <f t="shared" si="8"/>
        <v>0</v>
      </c>
      <c r="AX17" s="11">
        <f t="shared" si="8"/>
        <v>0</v>
      </c>
      <c r="AY17" s="11">
        <f t="shared" si="8"/>
        <v>0</v>
      </c>
      <c r="AZ17" s="11">
        <f t="shared" si="8"/>
        <v>0</v>
      </c>
      <c r="BA17" s="11">
        <f t="shared" si="8"/>
        <v>0</v>
      </c>
      <c r="BB17" s="11">
        <f t="shared" si="8"/>
        <v>0</v>
      </c>
      <c r="BC17" s="11">
        <f t="shared" si="8"/>
        <v>0</v>
      </c>
      <c r="BD17" s="11">
        <f t="shared" si="8"/>
        <v>0</v>
      </c>
      <c r="BE17" s="11">
        <f t="shared" si="8"/>
        <v>0</v>
      </c>
    </row>
    <row r="18" spans="1:57" ht="15">
      <c r="A18" s="49" t="s">
        <v>125</v>
      </c>
      <c r="B18" s="50" t="s">
        <v>63</v>
      </c>
      <c r="C18" s="56">
        <v>10.08</v>
      </c>
      <c r="D18" s="56">
        <v>1</v>
      </c>
      <c r="E18" s="110">
        <v>20.75</v>
      </c>
      <c r="F18" s="110">
        <v>1</v>
      </c>
      <c r="G18" s="110"/>
      <c r="H18" s="110"/>
      <c r="I18" s="110"/>
      <c r="J18" s="110"/>
      <c r="K18" s="110"/>
      <c r="L18" s="110"/>
      <c r="M18" s="52">
        <f>D18+F18+H18+L18</f>
        <v>2</v>
      </c>
      <c r="N18" s="150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7"/>
        <v>0</v>
      </c>
      <c r="AL18" s="11">
        <f t="shared" si="7"/>
        <v>0</v>
      </c>
      <c r="AM18" s="11">
        <f t="shared" si="7"/>
        <v>0</v>
      </c>
      <c r="AN18" s="11">
        <f t="shared" si="7"/>
        <v>0</v>
      </c>
      <c r="AO18" s="11">
        <f t="shared" si="7"/>
        <v>0</v>
      </c>
      <c r="AP18" s="11">
        <f t="shared" si="7"/>
        <v>0</v>
      </c>
      <c r="AQ18" s="11">
        <f t="shared" si="7"/>
        <v>0</v>
      </c>
      <c r="AR18" s="11">
        <f t="shared" si="7"/>
        <v>0</v>
      </c>
      <c r="AS18" s="11">
        <f t="shared" si="7"/>
        <v>0</v>
      </c>
      <c r="AT18" s="11">
        <f t="shared" si="7"/>
        <v>0</v>
      </c>
      <c r="AU18" s="11"/>
      <c r="AV18" s="11">
        <f t="shared" si="8"/>
        <v>0</v>
      </c>
      <c r="AW18" s="11">
        <f t="shared" si="8"/>
        <v>0</v>
      </c>
      <c r="AX18" s="11">
        <f t="shared" si="8"/>
        <v>0</v>
      </c>
      <c r="AY18" s="11">
        <f t="shared" si="8"/>
        <v>0</v>
      </c>
      <c r="AZ18" s="11">
        <f t="shared" si="8"/>
        <v>0</v>
      </c>
      <c r="BA18" s="11">
        <f t="shared" si="8"/>
        <v>0</v>
      </c>
      <c r="BB18" s="11">
        <f t="shared" si="8"/>
        <v>0</v>
      </c>
      <c r="BC18" s="11">
        <f t="shared" si="8"/>
        <v>0</v>
      </c>
      <c r="BD18" s="11">
        <f t="shared" si="8"/>
        <v>0</v>
      </c>
      <c r="BE18" s="11">
        <f t="shared" si="8"/>
        <v>0</v>
      </c>
    </row>
    <row r="19" spans="1:57" ht="15">
      <c r="A19" s="110" t="s">
        <v>284</v>
      </c>
      <c r="B19" s="110" t="s">
        <v>44</v>
      </c>
      <c r="C19" s="111"/>
      <c r="D19" s="110"/>
      <c r="E19" s="111">
        <v>23.24</v>
      </c>
      <c r="F19" s="110">
        <v>2</v>
      </c>
      <c r="G19" s="111"/>
      <c r="H19" s="110"/>
      <c r="I19" s="111"/>
      <c r="J19" s="110"/>
      <c r="K19" s="110"/>
      <c r="L19" s="110"/>
      <c r="M19" s="52">
        <f>D19+F19+H19+L19</f>
        <v>2</v>
      </c>
      <c r="N19" s="150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1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1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 ht="15">
      <c r="A20" s="49" t="s">
        <v>263</v>
      </c>
      <c r="B20" s="50" t="s">
        <v>34</v>
      </c>
      <c r="C20" s="56">
        <v>10.88</v>
      </c>
      <c r="D20" s="56">
        <v>1</v>
      </c>
      <c r="E20" s="109"/>
      <c r="F20" s="52"/>
      <c r="G20" s="109"/>
      <c r="H20" s="52"/>
      <c r="I20" s="109"/>
      <c r="J20" s="52"/>
      <c r="K20" s="52"/>
      <c r="L20" s="52"/>
      <c r="M20" s="52">
        <f>D20+F20+H20+L20</f>
        <v>1</v>
      </c>
      <c r="N20" s="15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57" ht="15">
      <c r="A21" s="110" t="s">
        <v>260</v>
      </c>
      <c r="B21" s="110" t="s">
        <v>41</v>
      </c>
      <c r="C21" s="111"/>
      <c r="D21" s="110"/>
      <c r="E21" s="109">
        <v>19.059999999999999</v>
      </c>
      <c r="F21" s="52">
        <v>1</v>
      </c>
      <c r="G21" s="109"/>
      <c r="H21" s="52"/>
      <c r="I21" s="109"/>
      <c r="J21" s="52"/>
      <c r="K21" s="52"/>
      <c r="L21" s="52"/>
      <c r="M21" s="52">
        <f>D21+F21+H21+L21</f>
        <v>1</v>
      </c>
      <c r="N21" s="15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57" ht="15">
      <c r="A22" s="110" t="s">
        <v>71</v>
      </c>
      <c r="B22" s="110" t="s">
        <v>41</v>
      </c>
      <c r="C22" s="53"/>
      <c r="D22" s="53"/>
      <c r="E22" s="53">
        <v>12.56</v>
      </c>
      <c r="F22" s="53">
        <v>1</v>
      </c>
      <c r="G22" s="53"/>
      <c r="H22" s="53"/>
      <c r="I22" s="53"/>
      <c r="J22" s="53"/>
      <c r="K22" s="53"/>
      <c r="L22" s="53"/>
      <c r="M22" s="52">
        <f>D22+F22+H22+L22</f>
        <v>1</v>
      </c>
      <c r="N22" s="15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57" ht="15">
      <c r="A23" s="52" t="s">
        <v>285</v>
      </c>
      <c r="B23" s="52" t="s">
        <v>41</v>
      </c>
      <c r="C23" s="109"/>
      <c r="D23" s="52"/>
      <c r="E23" s="109">
        <v>18.52</v>
      </c>
      <c r="F23" s="52">
        <v>1</v>
      </c>
      <c r="G23" s="109"/>
      <c r="H23" s="52"/>
      <c r="I23" s="109"/>
      <c r="J23" s="52"/>
      <c r="K23" s="52"/>
      <c r="L23" s="52"/>
      <c r="M23" s="52">
        <f>D23+F23+H23+L23</f>
        <v>1</v>
      </c>
      <c r="N23" s="15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57" ht="15">
      <c r="A24" s="52" t="s">
        <v>106</v>
      </c>
      <c r="B24" s="52" t="s">
        <v>41</v>
      </c>
      <c r="C24" s="109"/>
      <c r="D24" s="52"/>
      <c r="E24" s="109"/>
      <c r="F24" s="52"/>
      <c r="G24" s="109">
        <v>19.829999999999998</v>
      </c>
      <c r="H24" s="52">
        <v>1</v>
      </c>
      <c r="I24" s="109"/>
      <c r="J24" s="52"/>
      <c r="K24" s="52"/>
      <c r="L24" s="52"/>
      <c r="M24" s="52">
        <f>D24+F24+H24+L24</f>
        <v>1</v>
      </c>
      <c r="N24" s="15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57" ht="15">
      <c r="A25" s="110" t="s">
        <v>286</v>
      </c>
      <c r="B25" s="110" t="s">
        <v>41</v>
      </c>
      <c r="C25" s="53"/>
      <c r="D25" s="53"/>
      <c r="E25" s="53"/>
      <c r="F25" s="53"/>
      <c r="G25" s="53">
        <v>19.989999999999998</v>
      </c>
      <c r="H25" s="53">
        <v>1</v>
      </c>
      <c r="I25" s="53"/>
      <c r="J25" s="53"/>
      <c r="K25" s="53"/>
      <c r="L25" s="53"/>
      <c r="M25" s="52">
        <f>D25+F25+H25+L25</f>
        <v>1</v>
      </c>
      <c r="N25" s="15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57" ht="15">
      <c r="A26" s="110" t="s">
        <v>287</v>
      </c>
      <c r="B26" s="110" t="s">
        <v>61</v>
      </c>
      <c r="C26" s="53"/>
      <c r="D26" s="53"/>
      <c r="E26" s="53"/>
      <c r="F26" s="53"/>
      <c r="G26" s="53">
        <v>12.42</v>
      </c>
      <c r="H26" s="53">
        <v>1</v>
      </c>
      <c r="I26" s="53"/>
      <c r="J26" s="53"/>
      <c r="K26" s="53"/>
      <c r="L26" s="53"/>
      <c r="M26" s="52">
        <f>D26+F26+H26+L26</f>
        <v>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57" ht="15">
      <c r="A27" s="53" t="s">
        <v>288</v>
      </c>
      <c r="B27" s="53" t="s">
        <v>61</v>
      </c>
      <c r="C27" s="53"/>
      <c r="D27" s="53"/>
      <c r="E27" s="53"/>
      <c r="F27" s="53"/>
      <c r="G27" s="53">
        <v>15.84</v>
      </c>
      <c r="H27" s="53">
        <v>1</v>
      </c>
      <c r="I27" s="53"/>
      <c r="J27" s="53"/>
      <c r="K27" s="53"/>
      <c r="L27" s="53"/>
      <c r="M27" s="52">
        <f>D27+F27+H27+L27</f>
        <v>1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57" ht="15">
      <c r="A28" s="53" t="s">
        <v>209</v>
      </c>
      <c r="B28" s="53" t="s">
        <v>289</v>
      </c>
      <c r="C28" s="53"/>
      <c r="D28" s="53"/>
      <c r="E28" s="53"/>
      <c r="F28" s="53"/>
      <c r="G28" s="53">
        <v>16.39</v>
      </c>
      <c r="H28" s="53">
        <v>1</v>
      </c>
      <c r="I28" s="53"/>
      <c r="J28" s="53"/>
      <c r="K28" s="53"/>
      <c r="L28" s="53"/>
      <c r="M28" s="52">
        <f>D28+F28+H28+L28</f>
        <v>1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57">
      <c r="A29" s="53" t="s">
        <v>290</v>
      </c>
      <c r="B29" s="53" t="s">
        <v>49</v>
      </c>
      <c r="C29" s="53"/>
      <c r="D29" s="53"/>
      <c r="E29" s="53"/>
      <c r="F29" s="53"/>
      <c r="G29" s="53"/>
      <c r="H29" s="53"/>
      <c r="I29" s="53"/>
      <c r="J29" s="53"/>
      <c r="K29" s="53">
        <v>11.46</v>
      </c>
      <c r="L29" s="53">
        <v>1</v>
      </c>
      <c r="M29" s="52">
        <f>D29+F29+H29+L29</f>
        <v>1</v>
      </c>
    </row>
    <row r="30" spans="1:57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2">
        <f>D30+F30+H30+L30</f>
        <v>0</v>
      </c>
    </row>
  </sheetData>
  <sortState xmlns:xlrd2="http://schemas.microsoft.com/office/spreadsheetml/2017/richdata2" ref="A3:M30">
    <sortCondition descending="1" ref="M3:M30"/>
  </sortState>
  <pageMargins left="0.7" right="0.7" top="0.75" bottom="0.75" header="0.3" footer="0.3"/>
  <pageSetup paperSize="9" scale="2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17"/>
  <sheetViews>
    <sheetView zoomScale="116" workbookViewId="0">
      <selection activeCell="N7" sqref="N7"/>
    </sheetView>
  </sheetViews>
  <sheetFormatPr defaultColWidth="8.85546875" defaultRowHeight="14.25"/>
  <cols>
    <col min="1" max="1" width="24" customWidth="1"/>
    <col min="2" max="2" width="16.5703125" customWidth="1"/>
    <col min="3" max="3" width="11.85546875" customWidth="1"/>
    <col min="4" max="4" width="8.85546875" customWidth="1"/>
    <col min="5" max="5" width="11.85546875" customWidth="1"/>
    <col min="6" max="6" width="7.85546875" customWidth="1"/>
    <col min="7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15</v>
      </c>
    </row>
    <row r="2" spans="1:57" ht="15.75">
      <c r="A2" s="47" t="s">
        <v>16</v>
      </c>
      <c r="B2" s="47" t="s">
        <v>17</v>
      </c>
      <c r="C2" s="48" t="s">
        <v>18</v>
      </c>
      <c r="D2" s="47" t="s">
        <v>19</v>
      </c>
      <c r="E2" s="48" t="s">
        <v>20</v>
      </c>
      <c r="F2" s="47" t="s">
        <v>21</v>
      </c>
      <c r="G2" s="48" t="s">
        <v>22</v>
      </c>
      <c r="H2" s="47" t="s">
        <v>23</v>
      </c>
      <c r="I2" s="48" t="s">
        <v>24</v>
      </c>
      <c r="J2" s="47" t="s">
        <v>25</v>
      </c>
      <c r="K2" s="47" t="s">
        <v>24</v>
      </c>
      <c r="L2" s="47" t="s">
        <v>25</v>
      </c>
      <c r="M2" s="47" t="s">
        <v>26</v>
      </c>
      <c r="N2" s="41" t="s">
        <v>17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85" t="s">
        <v>37</v>
      </c>
      <c r="B3" s="86" t="s">
        <v>38</v>
      </c>
      <c r="C3" s="101">
        <v>13.21</v>
      </c>
      <c r="D3" s="89">
        <v>16</v>
      </c>
      <c r="E3" s="88">
        <v>13.59</v>
      </c>
      <c r="F3" s="89">
        <v>16</v>
      </c>
      <c r="G3" s="88">
        <v>13.25</v>
      </c>
      <c r="H3" s="89">
        <v>16</v>
      </c>
      <c r="I3" s="88"/>
      <c r="J3" s="89"/>
      <c r="K3" s="89">
        <v>12.66</v>
      </c>
      <c r="L3" s="89">
        <v>16</v>
      </c>
      <c r="M3" s="89">
        <f>J3+H3+F3+D3+L3</f>
        <v>64</v>
      </c>
      <c r="N3" s="12" t="s">
        <v>39</v>
      </c>
      <c r="O3" s="11">
        <f t="shared" ref="O3:X11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 t="shared" ref="Z3:AI11" si="1">IF($B3=Z$2,($F3),(0))</f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 t="shared" ref="AK3:AT11" si="2">IF($B3=AK$2,($H3),(0))</f>
        <v>0</v>
      </c>
      <c r="AL3" s="11">
        <f t="shared" si="2"/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1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85" t="s">
        <v>40</v>
      </c>
      <c r="B4" s="86" t="s">
        <v>41</v>
      </c>
      <c r="C4" s="101">
        <v>15</v>
      </c>
      <c r="D4" s="89">
        <v>12</v>
      </c>
      <c r="E4" s="88">
        <v>14.87</v>
      </c>
      <c r="F4" s="89">
        <v>10</v>
      </c>
      <c r="G4" s="88">
        <v>14.43</v>
      </c>
      <c r="H4" s="89">
        <v>10</v>
      </c>
      <c r="I4" s="88"/>
      <c r="J4" s="89"/>
      <c r="K4" s="89">
        <v>14.18</v>
      </c>
      <c r="L4" s="89">
        <v>8</v>
      </c>
      <c r="M4" s="89">
        <f>J4+H4+F4+D4+L4</f>
        <v>40</v>
      </c>
      <c r="N4" s="12" t="s">
        <v>42</v>
      </c>
      <c r="O4" s="11">
        <f t="shared" si="0"/>
        <v>0</v>
      </c>
      <c r="P4" s="11">
        <f t="shared" si="0"/>
        <v>0</v>
      </c>
      <c r="Q4" s="11">
        <f t="shared" si="0"/>
        <v>0</v>
      </c>
      <c r="R4" s="11">
        <f t="shared" si="0"/>
        <v>0</v>
      </c>
      <c r="S4" s="11">
        <f t="shared" si="0"/>
        <v>0</v>
      </c>
      <c r="T4" s="11">
        <f t="shared" si="0"/>
        <v>0</v>
      </c>
      <c r="U4" s="11">
        <f t="shared" si="0"/>
        <v>0</v>
      </c>
      <c r="V4" s="11">
        <f t="shared" si="0"/>
        <v>0</v>
      </c>
      <c r="W4" s="11">
        <f t="shared" si="0"/>
        <v>0</v>
      </c>
      <c r="X4" s="11">
        <f t="shared" si="0"/>
        <v>0</v>
      </c>
      <c r="Y4" s="11"/>
      <c r="Z4" s="11">
        <f t="shared" si="1"/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si="2"/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1" si="4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97" t="s">
        <v>43</v>
      </c>
      <c r="B5" s="97" t="s">
        <v>44</v>
      </c>
      <c r="C5" s="89"/>
      <c r="D5" s="89"/>
      <c r="E5" s="64">
        <v>14.39</v>
      </c>
      <c r="F5" s="65">
        <v>12</v>
      </c>
      <c r="G5" s="89">
        <v>14.16</v>
      </c>
      <c r="H5" s="89">
        <v>14</v>
      </c>
      <c r="I5" s="88"/>
      <c r="J5" s="89"/>
      <c r="K5" s="89">
        <v>13.3</v>
      </c>
      <c r="L5" s="89">
        <v>14</v>
      </c>
      <c r="M5" s="89">
        <f>J5+H5+F5+D5+L5</f>
        <v>40</v>
      </c>
      <c r="N5" s="12" t="s">
        <v>42</v>
      </c>
      <c r="O5" s="11">
        <f t="shared" si="0"/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  <c r="S5" s="11">
        <f t="shared" si="0"/>
        <v>0</v>
      </c>
      <c r="T5" s="11">
        <f t="shared" si="0"/>
        <v>0</v>
      </c>
      <c r="U5" s="11">
        <f t="shared" si="0"/>
        <v>0</v>
      </c>
      <c r="V5" s="11">
        <f t="shared" si="0"/>
        <v>0</v>
      </c>
      <c r="W5" s="11">
        <f t="shared" si="0"/>
        <v>0</v>
      </c>
      <c r="X5" s="11">
        <f t="shared" si="0"/>
        <v>0</v>
      </c>
      <c r="Y5" s="11"/>
      <c r="Z5" s="11">
        <f t="shared" si="1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2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4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90" t="s">
        <v>45</v>
      </c>
      <c r="B6" s="86" t="s">
        <v>41</v>
      </c>
      <c r="C6" s="88"/>
      <c r="D6" s="89"/>
      <c r="E6" s="88">
        <v>14.35</v>
      </c>
      <c r="F6" s="89">
        <v>14</v>
      </c>
      <c r="G6" s="88">
        <v>14.17</v>
      </c>
      <c r="H6" s="89">
        <v>12</v>
      </c>
      <c r="I6" s="88"/>
      <c r="J6" s="89"/>
      <c r="K6" s="89">
        <v>13.62</v>
      </c>
      <c r="L6" s="89">
        <v>12</v>
      </c>
      <c r="M6" s="89">
        <f>J6+H6+F6+D6+L6</f>
        <v>38</v>
      </c>
      <c r="N6" s="12" t="s">
        <v>46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/>
      <c r="Z6" s="11">
        <f t="shared" si="1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2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4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85" t="s">
        <v>47</v>
      </c>
      <c r="B7" s="86" t="s">
        <v>38</v>
      </c>
      <c r="C7" s="88">
        <v>14.53</v>
      </c>
      <c r="D7" s="89">
        <v>14</v>
      </c>
      <c r="E7" s="88">
        <v>16</v>
      </c>
      <c r="F7" s="89">
        <v>4</v>
      </c>
      <c r="G7" s="88">
        <v>14.72</v>
      </c>
      <c r="H7" s="89">
        <v>8</v>
      </c>
      <c r="I7" s="88"/>
      <c r="J7" s="89"/>
      <c r="K7" s="89">
        <v>14.14</v>
      </c>
      <c r="L7" s="89">
        <v>10</v>
      </c>
      <c r="M7" s="89">
        <f>J7+H7+F7+D7+L7</f>
        <v>36</v>
      </c>
      <c r="N7" s="12"/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/>
      <c r="Z7" s="11">
        <f t="shared" si="1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2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4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49" t="s">
        <v>48</v>
      </c>
      <c r="B8" s="50" t="s">
        <v>49</v>
      </c>
      <c r="C8" s="67"/>
      <c r="D8" s="67"/>
      <c r="E8" s="64">
        <v>14.98</v>
      </c>
      <c r="F8" s="67">
        <v>8</v>
      </c>
      <c r="G8" s="67">
        <v>15.06</v>
      </c>
      <c r="H8" s="67">
        <v>4</v>
      </c>
      <c r="I8" s="64"/>
      <c r="J8" s="65"/>
      <c r="K8" s="65">
        <v>15.02</v>
      </c>
      <c r="L8" s="65">
        <v>4</v>
      </c>
      <c r="M8" s="65">
        <f>J8+H8+F8+D8+L8</f>
        <v>16</v>
      </c>
      <c r="N8" s="12"/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1">
        <f t="shared" si="0"/>
        <v>0</v>
      </c>
      <c r="V8" s="11">
        <f t="shared" si="0"/>
        <v>0</v>
      </c>
      <c r="W8" s="11">
        <f t="shared" si="0"/>
        <v>0</v>
      </c>
      <c r="X8" s="11">
        <f t="shared" si="0"/>
        <v>0</v>
      </c>
      <c r="Y8" s="11"/>
      <c r="Z8" s="11">
        <f t="shared" si="1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2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4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49" t="s">
        <v>50</v>
      </c>
      <c r="B9" s="50" t="s">
        <v>41</v>
      </c>
      <c r="C9" s="98">
        <v>16.899999999999999</v>
      </c>
      <c r="D9" s="65">
        <v>8</v>
      </c>
      <c r="E9" s="64">
        <v>16.66</v>
      </c>
      <c r="F9" s="65">
        <v>2</v>
      </c>
      <c r="G9" s="64">
        <v>17.43</v>
      </c>
      <c r="H9" s="65">
        <v>1</v>
      </c>
      <c r="I9" s="67"/>
      <c r="J9" s="67"/>
      <c r="K9" s="67">
        <v>16.88</v>
      </c>
      <c r="L9" s="67">
        <v>2</v>
      </c>
      <c r="M9" s="65">
        <f>J9+H9+F9+D9+L9</f>
        <v>13</v>
      </c>
      <c r="N9" s="12"/>
      <c r="O9" s="11">
        <f t="shared" si="0"/>
        <v>0</v>
      </c>
      <c r="P9" s="11">
        <f t="shared" si="0"/>
        <v>0</v>
      </c>
      <c r="Q9" s="11">
        <f t="shared" si="0"/>
        <v>0</v>
      </c>
      <c r="R9" s="11">
        <f t="shared" si="0"/>
        <v>0</v>
      </c>
      <c r="S9" s="11">
        <f t="shared" si="0"/>
        <v>0</v>
      </c>
      <c r="T9" s="11">
        <f t="shared" si="0"/>
        <v>0</v>
      </c>
      <c r="U9" s="11">
        <f t="shared" si="0"/>
        <v>0</v>
      </c>
      <c r="V9" s="11">
        <f t="shared" si="0"/>
        <v>0</v>
      </c>
      <c r="W9" s="11">
        <f t="shared" si="0"/>
        <v>0</v>
      </c>
      <c r="X9" s="11">
        <f t="shared" si="0"/>
        <v>0</v>
      </c>
      <c r="Y9" s="11"/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4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53" t="s">
        <v>51</v>
      </c>
      <c r="B10" s="53" t="s">
        <v>49</v>
      </c>
      <c r="C10" s="67"/>
      <c r="D10" s="67"/>
      <c r="E10" s="67"/>
      <c r="F10" s="67"/>
      <c r="G10" s="67">
        <v>14.9</v>
      </c>
      <c r="H10" s="67">
        <v>6</v>
      </c>
      <c r="I10" s="64"/>
      <c r="J10" s="65"/>
      <c r="K10" s="65">
        <v>14.94</v>
      </c>
      <c r="L10" s="65">
        <v>6</v>
      </c>
      <c r="M10" s="65">
        <f>J10+H10+F10+D10+L10</f>
        <v>12</v>
      </c>
      <c r="N10" s="12"/>
      <c r="O10" s="12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0</v>
      </c>
      <c r="T10" s="12">
        <f t="shared" si="0"/>
        <v>0</v>
      </c>
      <c r="U10" s="12">
        <f t="shared" si="0"/>
        <v>0</v>
      </c>
      <c r="V10" s="12">
        <f t="shared" si="0"/>
        <v>0</v>
      </c>
      <c r="W10" s="12">
        <f t="shared" si="0"/>
        <v>0</v>
      </c>
      <c r="X10" s="12">
        <f t="shared" si="0"/>
        <v>0</v>
      </c>
      <c r="Y10" s="12"/>
      <c r="Z10" s="12">
        <f t="shared" si="1"/>
        <v>0</v>
      </c>
      <c r="AA10" s="12">
        <f t="shared" si="1"/>
        <v>0</v>
      </c>
      <c r="AB10" s="12">
        <f t="shared" si="1"/>
        <v>0</v>
      </c>
      <c r="AC10" s="12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K10" s="11">
        <f t="shared" si="2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V10" s="11">
        <f t="shared" si="4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81" t="s">
        <v>52</v>
      </c>
      <c r="B11" s="82" t="s">
        <v>34</v>
      </c>
      <c r="C11" s="99">
        <v>16.489999999999998</v>
      </c>
      <c r="D11" s="84">
        <v>10</v>
      </c>
      <c r="E11" s="83"/>
      <c r="F11" s="84"/>
      <c r="G11" s="83">
        <v>16.55</v>
      </c>
      <c r="H11" s="84">
        <v>1</v>
      </c>
      <c r="I11" s="100"/>
      <c r="J11" s="100"/>
      <c r="K11" s="100"/>
      <c r="L11" s="100"/>
      <c r="M11" s="84">
        <f>J11+H11+F11+D11+L11</f>
        <v>11</v>
      </c>
      <c r="N11" s="12"/>
      <c r="O11" s="12">
        <f t="shared" si="0"/>
        <v>0</v>
      </c>
      <c r="P11" s="12">
        <f t="shared" si="0"/>
        <v>0</v>
      </c>
      <c r="Q11" s="12">
        <f t="shared" si="0"/>
        <v>0</v>
      </c>
      <c r="R11" s="12">
        <f t="shared" si="0"/>
        <v>0</v>
      </c>
      <c r="S11" s="12">
        <f t="shared" si="0"/>
        <v>0</v>
      </c>
      <c r="T11" s="12">
        <f t="shared" si="0"/>
        <v>0</v>
      </c>
      <c r="U11" s="12">
        <f t="shared" si="0"/>
        <v>0</v>
      </c>
      <c r="V11" s="12">
        <f t="shared" si="0"/>
        <v>10</v>
      </c>
      <c r="W11" s="12">
        <f t="shared" si="0"/>
        <v>0</v>
      </c>
      <c r="X11" s="12">
        <f t="shared" si="0"/>
        <v>0</v>
      </c>
      <c r="Y11" s="12"/>
      <c r="Z11" s="12">
        <f t="shared" si="1"/>
        <v>0</v>
      </c>
      <c r="AA11" s="12">
        <f t="shared" si="1"/>
        <v>0</v>
      </c>
      <c r="AB11" s="12">
        <f t="shared" si="1"/>
        <v>0</v>
      </c>
      <c r="AC11" s="12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K11" s="11">
        <f t="shared" si="2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1</v>
      </c>
      <c r="AS11" s="11">
        <f t="shared" si="2"/>
        <v>0</v>
      </c>
      <c r="AT11" s="11">
        <f t="shared" si="2"/>
        <v>0</v>
      </c>
      <c r="AV11" s="11">
        <f t="shared" si="4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53</v>
      </c>
      <c r="B12" s="50" t="s">
        <v>41</v>
      </c>
      <c r="C12" s="67"/>
      <c r="D12" s="67"/>
      <c r="E12" s="64">
        <v>15.41</v>
      </c>
      <c r="F12" s="67">
        <v>6</v>
      </c>
      <c r="G12" s="67"/>
      <c r="H12" s="67"/>
      <c r="I12" s="67"/>
      <c r="J12" s="67"/>
      <c r="K12" s="67"/>
      <c r="L12" s="67"/>
      <c r="M12" s="84">
        <f>J12+H12+F12+D12+L12</f>
        <v>6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57" ht="15">
      <c r="A13" s="53" t="s">
        <v>54</v>
      </c>
      <c r="B13" s="53" t="s">
        <v>38</v>
      </c>
      <c r="C13" s="67"/>
      <c r="D13" s="67"/>
      <c r="E13" s="67"/>
      <c r="F13" s="67"/>
      <c r="G13" s="67">
        <v>16.170000000000002</v>
      </c>
      <c r="H13" s="67">
        <v>2</v>
      </c>
      <c r="I13" s="67"/>
      <c r="J13" s="67"/>
      <c r="K13" s="67"/>
      <c r="L13" s="67"/>
      <c r="M13" s="84">
        <f>J13+H13+F13+D13+L13</f>
        <v>2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57" ht="15">
      <c r="A14" s="53" t="s">
        <v>55</v>
      </c>
      <c r="B14" s="53" t="s">
        <v>34</v>
      </c>
      <c r="C14" s="67"/>
      <c r="D14" s="67"/>
      <c r="E14" s="67"/>
      <c r="F14" s="67"/>
      <c r="G14" s="67">
        <v>16.760000000000002</v>
      </c>
      <c r="H14" s="67">
        <v>1</v>
      </c>
      <c r="I14" s="67"/>
      <c r="J14" s="67"/>
      <c r="K14" s="67"/>
      <c r="L14" s="67"/>
      <c r="M14" s="84">
        <f>J14+H14+F14+D14+L14</f>
        <v>1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57" ht="15">
      <c r="A15" s="51"/>
      <c r="B15" s="52"/>
      <c r="C15" s="98"/>
      <c r="D15" s="65"/>
      <c r="E15" s="64"/>
      <c r="F15" s="65"/>
      <c r="G15" s="64"/>
      <c r="H15" s="65"/>
      <c r="I15" s="67"/>
      <c r="J15" s="67"/>
      <c r="K15" s="67"/>
      <c r="L15" s="67"/>
      <c r="M15" s="84">
        <f>J15+H15+F15+D15+L15</f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57">
      <c r="A16" s="53"/>
      <c r="B16" s="53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84">
        <f>J16+H16+F16+D16+L16</f>
        <v>0</v>
      </c>
    </row>
    <row r="17" spans="1:13">
      <c r="A17" s="53"/>
      <c r="B17" s="53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</sheetData>
  <sortState xmlns:xlrd2="http://schemas.microsoft.com/office/spreadsheetml/2017/richdata2" ref="A3:M17">
    <sortCondition descending="1" ref="M3:M17"/>
  </sortState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E35"/>
  <sheetViews>
    <sheetView zoomScale="110" zoomScaleNormal="110" workbookViewId="0">
      <selection activeCell="N6" sqref="N6"/>
    </sheetView>
  </sheetViews>
  <sheetFormatPr defaultColWidth="8.85546875" defaultRowHeight="14.25"/>
  <cols>
    <col min="1" max="1" width="24.85546875" customWidth="1"/>
    <col min="2" max="2" width="24.42578125" customWidth="1"/>
    <col min="3" max="7" width="11.85546875" customWidth="1"/>
    <col min="8" max="8" width="9.71093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56</v>
      </c>
    </row>
    <row r="2" spans="1:57">
      <c r="A2" s="54" t="s">
        <v>16</v>
      </c>
      <c r="B2" s="54" t="s">
        <v>17</v>
      </c>
      <c r="C2" s="55" t="s">
        <v>18</v>
      </c>
      <c r="D2" s="54" t="s">
        <v>19</v>
      </c>
      <c r="E2" s="55" t="s">
        <v>20</v>
      </c>
      <c r="F2" s="54" t="s">
        <v>21</v>
      </c>
      <c r="G2" s="55" t="s">
        <v>22</v>
      </c>
      <c r="H2" s="54" t="s">
        <v>23</v>
      </c>
      <c r="I2" s="55" t="s">
        <v>24</v>
      </c>
      <c r="J2" s="54" t="s">
        <v>25</v>
      </c>
      <c r="K2" s="54" t="s">
        <v>24</v>
      </c>
      <c r="L2" s="54" t="s">
        <v>57</v>
      </c>
      <c r="M2" s="54" t="s">
        <v>26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7" ht="15.75">
      <c r="A3" s="85" t="s">
        <v>58</v>
      </c>
      <c r="B3" s="86" t="s">
        <v>38</v>
      </c>
      <c r="C3" s="87">
        <v>13.28</v>
      </c>
      <c r="D3" s="87">
        <v>16</v>
      </c>
      <c r="E3" s="96">
        <v>12.81</v>
      </c>
      <c r="F3" s="97">
        <v>16</v>
      </c>
      <c r="G3" s="96">
        <v>13.41</v>
      </c>
      <c r="H3" s="97">
        <v>16</v>
      </c>
      <c r="I3" s="96"/>
      <c r="J3" s="97"/>
      <c r="K3" s="97">
        <v>12.95</v>
      </c>
      <c r="L3" s="97">
        <v>16</v>
      </c>
      <c r="M3" s="97">
        <f>D3+F3+H3+L3</f>
        <v>64</v>
      </c>
      <c r="N3" s="12" t="s">
        <v>39</v>
      </c>
      <c r="O3" s="13" t="s">
        <v>27</v>
      </c>
      <c r="P3" s="13" t="s">
        <v>28</v>
      </c>
      <c r="Q3" s="13" t="s">
        <v>29</v>
      </c>
      <c r="R3" s="13" t="s">
        <v>30</v>
      </c>
      <c r="S3" s="13" t="s">
        <v>31</v>
      </c>
      <c r="T3" s="13" t="s">
        <v>32</v>
      </c>
      <c r="U3" s="13" t="s">
        <v>33</v>
      </c>
      <c r="V3" s="13" t="s">
        <v>34</v>
      </c>
      <c r="W3" s="13" t="s">
        <v>35</v>
      </c>
      <c r="X3" s="13" t="s">
        <v>36</v>
      </c>
      <c r="Y3" s="12"/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3" t="s">
        <v>34</v>
      </c>
      <c r="AH3" s="13" t="s">
        <v>35</v>
      </c>
      <c r="AI3" s="13" t="s">
        <v>36</v>
      </c>
      <c r="AJ3" s="12"/>
      <c r="AK3" s="13" t="s">
        <v>27</v>
      </c>
      <c r="AL3" s="13" t="s">
        <v>28</v>
      </c>
      <c r="AM3" s="13" t="s">
        <v>29</v>
      </c>
      <c r="AN3" s="13" t="s">
        <v>30</v>
      </c>
      <c r="AO3" s="13" t="s">
        <v>31</v>
      </c>
      <c r="AP3" s="13" t="s">
        <v>32</v>
      </c>
      <c r="AQ3" s="13" t="s">
        <v>33</v>
      </c>
      <c r="AR3" s="13" t="s">
        <v>34</v>
      </c>
      <c r="AS3" s="13" t="s">
        <v>35</v>
      </c>
      <c r="AT3" s="13" t="s">
        <v>36</v>
      </c>
      <c r="AU3" s="12"/>
      <c r="AV3" s="13" t="s">
        <v>27</v>
      </c>
      <c r="AW3" s="13" t="s">
        <v>28</v>
      </c>
      <c r="AX3" s="13" t="s">
        <v>29</v>
      </c>
      <c r="AY3" s="10" t="s">
        <v>30</v>
      </c>
      <c r="AZ3" s="10" t="s">
        <v>31</v>
      </c>
      <c r="BA3" s="10" t="s">
        <v>32</v>
      </c>
      <c r="BB3" s="10" t="s">
        <v>33</v>
      </c>
      <c r="BC3" s="10" t="s">
        <v>34</v>
      </c>
      <c r="BD3" s="10" t="s">
        <v>35</v>
      </c>
      <c r="BE3" s="10" t="s">
        <v>36</v>
      </c>
    </row>
    <row r="4" spans="1:57">
      <c r="A4" s="85" t="s">
        <v>59</v>
      </c>
      <c r="B4" s="86" t="s">
        <v>38</v>
      </c>
      <c r="C4" s="87">
        <v>13.78</v>
      </c>
      <c r="D4" s="87">
        <v>8</v>
      </c>
      <c r="E4" s="96">
        <v>13.21</v>
      </c>
      <c r="F4" s="97">
        <v>12</v>
      </c>
      <c r="G4" s="96">
        <v>13.98</v>
      </c>
      <c r="H4" s="97">
        <v>8</v>
      </c>
      <c r="I4" s="96"/>
      <c r="J4" s="97"/>
      <c r="K4" s="97">
        <v>13.07</v>
      </c>
      <c r="L4" s="97">
        <v>14</v>
      </c>
      <c r="M4" s="97">
        <f>D4+F4+H4+L4</f>
        <v>42</v>
      </c>
      <c r="N4" s="12" t="s">
        <v>42</v>
      </c>
      <c r="O4" s="12">
        <f>IF($B4=O$3,($D4),(0))</f>
        <v>0</v>
      </c>
      <c r="P4" s="12">
        <f t="shared" ref="P4:X4" si="0">IF($B4=P$3,($D4),(0))</f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  <c r="T4" s="12">
        <f t="shared" si="0"/>
        <v>0</v>
      </c>
      <c r="U4" s="12">
        <f t="shared" si="0"/>
        <v>0</v>
      </c>
      <c r="V4" s="12">
        <f t="shared" si="0"/>
        <v>0</v>
      </c>
      <c r="W4" s="12">
        <f t="shared" si="0"/>
        <v>0</v>
      </c>
      <c r="X4" s="12">
        <f t="shared" si="0"/>
        <v>0</v>
      </c>
      <c r="Y4" s="12"/>
      <c r="Z4" s="12">
        <f>IF($B4=Z$3,($F4),(0))</f>
        <v>0</v>
      </c>
      <c r="AA4" s="12">
        <f t="shared" ref="AA4:AI24" si="1">IF($B4=AA$3,($F4),(0))</f>
        <v>0</v>
      </c>
      <c r="AB4" s="12">
        <f t="shared" si="1"/>
        <v>0</v>
      </c>
      <c r="AC4" s="12">
        <f t="shared" si="1"/>
        <v>0</v>
      </c>
      <c r="AD4" s="12">
        <f t="shared" si="1"/>
        <v>0</v>
      </c>
      <c r="AE4" s="12">
        <f t="shared" si="1"/>
        <v>0</v>
      </c>
      <c r="AF4" s="12">
        <f t="shared" si="1"/>
        <v>0</v>
      </c>
      <c r="AG4" s="12">
        <f t="shared" si="1"/>
        <v>0</v>
      </c>
      <c r="AH4" s="12">
        <f t="shared" si="1"/>
        <v>0</v>
      </c>
      <c r="AI4" s="12">
        <f t="shared" si="1"/>
        <v>0</v>
      </c>
      <c r="AJ4" s="12"/>
      <c r="AK4" s="12">
        <f>IF($B4=AK$3,($H4),(0))</f>
        <v>0</v>
      </c>
      <c r="AL4" s="12">
        <f t="shared" ref="AL4:AT24" si="2">IF($B4=AL$3,($H4),(0))</f>
        <v>0</v>
      </c>
      <c r="AM4" s="12">
        <f t="shared" si="2"/>
        <v>0</v>
      </c>
      <c r="AN4" s="12">
        <f t="shared" si="2"/>
        <v>0</v>
      </c>
      <c r="AO4" s="12">
        <f t="shared" si="2"/>
        <v>0</v>
      </c>
      <c r="AP4" s="12">
        <f t="shared" si="2"/>
        <v>0</v>
      </c>
      <c r="AQ4" s="12">
        <f t="shared" si="2"/>
        <v>0</v>
      </c>
      <c r="AR4" s="12">
        <f t="shared" si="2"/>
        <v>0</v>
      </c>
      <c r="AS4" s="12">
        <f t="shared" si="2"/>
        <v>0</v>
      </c>
      <c r="AT4" s="12">
        <f t="shared" si="2"/>
        <v>0</v>
      </c>
      <c r="AU4" s="12"/>
      <c r="AV4" s="12">
        <f>IF($B4=AV$3,($J4),(0))</f>
        <v>0</v>
      </c>
      <c r="AW4" s="12">
        <f t="shared" ref="AW4:BE24" si="3">IF($B4=AW$3,($J4),(0))</f>
        <v>0</v>
      </c>
      <c r="AX4" s="12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85" t="s">
        <v>43</v>
      </c>
      <c r="B5" s="86" t="s">
        <v>44</v>
      </c>
      <c r="C5" s="97"/>
      <c r="D5" s="97"/>
      <c r="E5" s="97">
        <v>13.14</v>
      </c>
      <c r="F5" s="97">
        <v>14</v>
      </c>
      <c r="G5" s="97">
        <v>13.87</v>
      </c>
      <c r="H5" s="97">
        <v>10</v>
      </c>
      <c r="I5" s="97"/>
      <c r="J5" s="97"/>
      <c r="K5" s="97">
        <v>13.11</v>
      </c>
      <c r="L5" s="97">
        <v>12</v>
      </c>
      <c r="M5" s="97">
        <f>D5+F5+H5+L5</f>
        <v>36</v>
      </c>
      <c r="N5" s="12" t="s">
        <v>46</v>
      </c>
      <c r="O5" s="12">
        <f t="shared" ref="O5:X16" si="4">IF($B5=O$3,($D5),(0))</f>
        <v>0</v>
      </c>
      <c r="P5" s="12">
        <f t="shared" si="4"/>
        <v>0</v>
      </c>
      <c r="Q5" s="12">
        <f t="shared" si="4"/>
        <v>0</v>
      </c>
      <c r="R5" s="12">
        <f t="shared" si="4"/>
        <v>0</v>
      </c>
      <c r="S5" s="12">
        <f t="shared" si="4"/>
        <v>0</v>
      </c>
      <c r="T5" s="12">
        <f t="shared" si="4"/>
        <v>0</v>
      </c>
      <c r="U5" s="12">
        <f t="shared" si="4"/>
        <v>0</v>
      </c>
      <c r="V5" s="12">
        <f t="shared" si="4"/>
        <v>0</v>
      </c>
      <c r="W5" s="12">
        <f t="shared" si="4"/>
        <v>0</v>
      </c>
      <c r="X5" s="12">
        <f t="shared" si="4"/>
        <v>0</v>
      </c>
      <c r="Y5" s="12"/>
      <c r="Z5" s="12">
        <f t="shared" ref="Z5:Z16" si="5">IF($B5=Z$3,($F5),(0))</f>
        <v>0</v>
      </c>
      <c r="AA5" s="12">
        <f t="shared" si="1"/>
        <v>0</v>
      </c>
      <c r="AB5" s="12">
        <f t="shared" si="1"/>
        <v>0</v>
      </c>
      <c r="AC5" s="12">
        <f t="shared" si="1"/>
        <v>0</v>
      </c>
      <c r="AD5" s="12">
        <f t="shared" si="1"/>
        <v>0</v>
      </c>
      <c r="AE5" s="12">
        <f t="shared" si="1"/>
        <v>0</v>
      </c>
      <c r="AF5" s="12">
        <f t="shared" si="1"/>
        <v>0</v>
      </c>
      <c r="AG5" s="12">
        <f t="shared" si="1"/>
        <v>0</v>
      </c>
      <c r="AH5" s="12">
        <f t="shared" si="1"/>
        <v>0</v>
      </c>
      <c r="AI5" s="12">
        <f t="shared" si="1"/>
        <v>0</v>
      </c>
      <c r="AJ5" s="12"/>
      <c r="AK5" s="12">
        <f t="shared" ref="AK5:AK16" si="6">IF($B5=AK$3,($H5),(0))</f>
        <v>0</v>
      </c>
      <c r="AL5" s="12">
        <f t="shared" si="2"/>
        <v>0</v>
      </c>
      <c r="AM5" s="12">
        <f t="shared" si="2"/>
        <v>0</v>
      </c>
      <c r="AN5" s="12">
        <f t="shared" si="2"/>
        <v>0</v>
      </c>
      <c r="AO5" s="12">
        <f t="shared" si="2"/>
        <v>0</v>
      </c>
      <c r="AP5" s="12">
        <f t="shared" si="2"/>
        <v>0</v>
      </c>
      <c r="AQ5" s="12">
        <f t="shared" si="2"/>
        <v>0</v>
      </c>
      <c r="AR5" s="12">
        <f t="shared" si="2"/>
        <v>0</v>
      </c>
      <c r="AS5" s="12">
        <f t="shared" si="2"/>
        <v>0</v>
      </c>
      <c r="AT5" s="12">
        <f t="shared" si="2"/>
        <v>0</v>
      </c>
      <c r="AU5" s="12"/>
      <c r="AV5" s="12">
        <f t="shared" ref="AV5:AV16" si="7">IF($B5=AV$3,($J5),(0))</f>
        <v>0</v>
      </c>
      <c r="AW5" s="12">
        <f t="shared" si="3"/>
        <v>0</v>
      </c>
      <c r="AX5" s="12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85" t="s">
        <v>60</v>
      </c>
      <c r="B6" s="86" t="s">
        <v>61</v>
      </c>
      <c r="C6" s="87">
        <v>13.71</v>
      </c>
      <c r="D6" s="87">
        <v>10</v>
      </c>
      <c r="E6" s="96">
        <v>13.67</v>
      </c>
      <c r="F6" s="97">
        <v>8</v>
      </c>
      <c r="G6" s="96">
        <v>14.05</v>
      </c>
      <c r="H6" s="97">
        <v>6</v>
      </c>
      <c r="I6" s="96"/>
      <c r="J6" s="97"/>
      <c r="K6" s="97">
        <v>13.39</v>
      </c>
      <c r="L6" s="97">
        <v>10</v>
      </c>
      <c r="M6" s="97">
        <f>D6+F6+H6+L6</f>
        <v>34</v>
      </c>
      <c r="N6" s="12"/>
      <c r="O6" s="12">
        <f t="shared" si="4"/>
        <v>0</v>
      </c>
      <c r="P6" s="12">
        <f t="shared" si="4"/>
        <v>0</v>
      </c>
      <c r="Q6" s="12">
        <f t="shared" si="4"/>
        <v>0</v>
      </c>
      <c r="R6" s="12">
        <f t="shared" si="4"/>
        <v>0</v>
      </c>
      <c r="S6" s="12">
        <f t="shared" si="4"/>
        <v>0</v>
      </c>
      <c r="T6" s="12">
        <f t="shared" si="4"/>
        <v>0</v>
      </c>
      <c r="U6" s="12">
        <f t="shared" si="4"/>
        <v>0</v>
      </c>
      <c r="V6" s="12">
        <f t="shared" si="4"/>
        <v>0</v>
      </c>
      <c r="W6" s="12">
        <f t="shared" si="4"/>
        <v>0</v>
      </c>
      <c r="X6" s="12">
        <f t="shared" si="4"/>
        <v>0</v>
      </c>
      <c r="Y6" s="12"/>
      <c r="Z6" s="12">
        <f t="shared" si="5"/>
        <v>0</v>
      </c>
      <c r="AA6" s="12">
        <f t="shared" si="1"/>
        <v>0</v>
      </c>
      <c r="AB6" s="12">
        <f t="shared" si="1"/>
        <v>0</v>
      </c>
      <c r="AC6" s="12">
        <f t="shared" si="1"/>
        <v>0</v>
      </c>
      <c r="AD6" s="12">
        <f t="shared" si="1"/>
        <v>0</v>
      </c>
      <c r="AE6" s="12">
        <f t="shared" si="1"/>
        <v>0</v>
      </c>
      <c r="AF6" s="12">
        <f t="shared" si="1"/>
        <v>0</v>
      </c>
      <c r="AG6" s="12">
        <f t="shared" si="1"/>
        <v>0</v>
      </c>
      <c r="AH6" s="12">
        <f t="shared" si="1"/>
        <v>0</v>
      </c>
      <c r="AI6" s="12">
        <f t="shared" si="1"/>
        <v>0</v>
      </c>
      <c r="AJ6" s="12"/>
      <c r="AK6" s="12">
        <f t="shared" si="6"/>
        <v>0</v>
      </c>
      <c r="AL6" s="12">
        <f t="shared" si="2"/>
        <v>0</v>
      </c>
      <c r="AM6" s="12">
        <f t="shared" si="2"/>
        <v>0</v>
      </c>
      <c r="AN6" s="12">
        <f t="shared" si="2"/>
        <v>0</v>
      </c>
      <c r="AO6" s="12">
        <f t="shared" si="2"/>
        <v>0</v>
      </c>
      <c r="AP6" s="12">
        <f t="shared" si="2"/>
        <v>0</v>
      </c>
      <c r="AQ6" s="12">
        <f t="shared" si="2"/>
        <v>0</v>
      </c>
      <c r="AR6" s="12">
        <f t="shared" si="2"/>
        <v>0</v>
      </c>
      <c r="AS6" s="12">
        <f t="shared" si="2"/>
        <v>0</v>
      </c>
      <c r="AT6" s="12">
        <f t="shared" si="2"/>
        <v>0</v>
      </c>
      <c r="AU6" s="12"/>
      <c r="AV6" s="12">
        <f t="shared" si="7"/>
        <v>0</v>
      </c>
      <c r="AW6" s="12">
        <f t="shared" si="3"/>
        <v>0</v>
      </c>
      <c r="AX6" s="12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85" t="s">
        <v>62</v>
      </c>
      <c r="B7" s="86" t="s">
        <v>63</v>
      </c>
      <c r="C7" s="97"/>
      <c r="D7" s="97"/>
      <c r="E7" s="97">
        <v>13.46</v>
      </c>
      <c r="F7" s="97">
        <v>10</v>
      </c>
      <c r="G7" s="97">
        <v>13.64</v>
      </c>
      <c r="H7" s="97">
        <v>14</v>
      </c>
      <c r="I7" s="97"/>
      <c r="J7" s="97"/>
      <c r="K7" s="97">
        <v>13.79</v>
      </c>
      <c r="L7" s="97">
        <v>6</v>
      </c>
      <c r="M7" s="97">
        <f>D7+F7+H7+L7</f>
        <v>30</v>
      </c>
      <c r="N7" s="12"/>
      <c r="O7" s="12">
        <f t="shared" si="4"/>
        <v>0</v>
      </c>
      <c r="P7" s="12">
        <f t="shared" si="4"/>
        <v>0</v>
      </c>
      <c r="Q7" s="12">
        <f t="shared" si="4"/>
        <v>0</v>
      </c>
      <c r="R7" s="12">
        <f t="shared" si="4"/>
        <v>0</v>
      </c>
      <c r="S7" s="12">
        <f t="shared" si="4"/>
        <v>0</v>
      </c>
      <c r="T7" s="12">
        <f t="shared" si="4"/>
        <v>0</v>
      </c>
      <c r="U7" s="12">
        <f t="shared" si="4"/>
        <v>0</v>
      </c>
      <c r="V7" s="12">
        <f t="shared" si="4"/>
        <v>0</v>
      </c>
      <c r="W7" s="12">
        <f t="shared" si="4"/>
        <v>0</v>
      </c>
      <c r="X7" s="12">
        <f t="shared" si="4"/>
        <v>0</v>
      </c>
      <c r="Y7" s="12"/>
      <c r="Z7" s="12">
        <f t="shared" si="5"/>
        <v>0</v>
      </c>
      <c r="AA7" s="12">
        <f t="shared" si="1"/>
        <v>0</v>
      </c>
      <c r="AB7" s="12">
        <f t="shared" si="1"/>
        <v>0</v>
      </c>
      <c r="AC7" s="12">
        <f t="shared" si="1"/>
        <v>0</v>
      </c>
      <c r="AD7" s="12">
        <f t="shared" si="1"/>
        <v>0</v>
      </c>
      <c r="AE7" s="12">
        <f t="shared" si="1"/>
        <v>0</v>
      </c>
      <c r="AF7" s="12">
        <f t="shared" si="1"/>
        <v>0</v>
      </c>
      <c r="AG7" s="12">
        <f t="shared" si="1"/>
        <v>0</v>
      </c>
      <c r="AH7" s="12">
        <f t="shared" si="1"/>
        <v>0</v>
      </c>
      <c r="AI7" s="12">
        <f t="shared" si="1"/>
        <v>0</v>
      </c>
      <c r="AJ7" s="12"/>
      <c r="AK7" s="12">
        <f t="shared" si="6"/>
        <v>0</v>
      </c>
      <c r="AL7" s="12">
        <f t="shared" si="2"/>
        <v>0</v>
      </c>
      <c r="AM7" s="12">
        <f t="shared" si="2"/>
        <v>0</v>
      </c>
      <c r="AN7" s="12">
        <f t="shared" si="2"/>
        <v>0</v>
      </c>
      <c r="AO7" s="12">
        <f t="shared" si="2"/>
        <v>0</v>
      </c>
      <c r="AP7" s="12">
        <f t="shared" si="2"/>
        <v>0</v>
      </c>
      <c r="AQ7" s="12">
        <f t="shared" si="2"/>
        <v>0</v>
      </c>
      <c r="AR7" s="12">
        <f t="shared" si="2"/>
        <v>0</v>
      </c>
      <c r="AS7" s="12">
        <f t="shared" si="2"/>
        <v>0</v>
      </c>
      <c r="AT7" s="12">
        <f t="shared" si="2"/>
        <v>0</v>
      </c>
      <c r="AU7" s="12"/>
      <c r="AV7" s="12">
        <f t="shared" si="7"/>
        <v>0</v>
      </c>
      <c r="AW7" s="12">
        <f t="shared" si="3"/>
        <v>0</v>
      </c>
      <c r="AX7" s="12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>
      <c r="A8" s="85" t="s">
        <v>64</v>
      </c>
      <c r="B8" s="86" t="s">
        <v>65</v>
      </c>
      <c r="C8" s="87">
        <v>13.34</v>
      </c>
      <c r="D8" s="87">
        <v>14</v>
      </c>
      <c r="E8" s="96"/>
      <c r="F8" s="97"/>
      <c r="G8" s="96"/>
      <c r="H8" s="97"/>
      <c r="I8" s="96"/>
      <c r="J8" s="97"/>
      <c r="K8" s="97"/>
      <c r="L8" s="97"/>
      <c r="M8" s="97">
        <f>D8+F8+H8+L8</f>
        <v>14</v>
      </c>
      <c r="N8" s="12"/>
      <c r="O8" s="12">
        <f t="shared" si="4"/>
        <v>0</v>
      </c>
      <c r="P8" s="12">
        <f t="shared" si="4"/>
        <v>0</v>
      </c>
      <c r="Q8" s="12">
        <f t="shared" si="4"/>
        <v>0</v>
      </c>
      <c r="R8" s="12">
        <f t="shared" si="4"/>
        <v>0</v>
      </c>
      <c r="S8" s="12">
        <f t="shared" si="4"/>
        <v>0</v>
      </c>
      <c r="T8" s="12">
        <f t="shared" si="4"/>
        <v>0</v>
      </c>
      <c r="U8" s="12">
        <f t="shared" si="4"/>
        <v>0</v>
      </c>
      <c r="V8" s="12">
        <f t="shared" si="4"/>
        <v>0</v>
      </c>
      <c r="W8" s="12">
        <f t="shared" si="4"/>
        <v>0</v>
      </c>
      <c r="X8" s="12">
        <f t="shared" si="4"/>
        <v>0</v>
      </c>
      <c r="Y8" s="12"/>
      <c r="Z8" s="12">
        <f t="shared" si="5"/>
        <v>0</v>
      </c>
      <c r="AA8" s="12">
        <f t="shared" si="1"/>
        <v>0</v>
      </c>
      <c r="AB8" s="12">
        <f t="shared" si="1"/>
        <v>0</v>
      </c>
      <c r="AC8" s="12">
        <f t="shared" si="1"/>
        <v>0</v>
      </c>
      <c r="AD8" s="12">
        <f t="shared" si="1"/>
        <v>0</v>
      </c>
      <c r="AE8" s="12">
        <f t="shared" si="1"/>
        <v>0</v>
      </c>
      <c r="AF8" s="12">
        <f t="shared" si="1"/>
        <v>0</v>
      </c>
      <c r="AG8" s="12">
        <f t="shared" si="1"/>
        <v>0</v>
      </c>
      <c r="AH8" s="12">
        <f t="shared" si="1"/>
        <v>0</v>
      </c>
      <c r="AI8" s="12">
        <f t="shared" si="1"/>
        <v>0</v>
      </c>
      <c r="AJ8" s="12"/>
      <c r="AK8" s="12">
        <f t="shared" si="6"/>
        <v>0</v>
      </c>
      <c r="AL8" s="12">
        <f t="shared" si="2"/>
        <v>0</v>
      </c>
      <c r="AM8" s="12">
        <f t="shared" si="2"/>
        <v>0</v>
      </c>
      <c r="AN8" s="12">
        <f t="shared" si="2"/>
        <v>0</v>
      </c>
      <c r="AO8" s="12">
        <f t="shared" si="2"/>
        <v>0</v>
      </c>
      <c r="AP8" s="12">
        <f t="shared" si="2"/>
        <v>0</v>
      </c>
      <c r="AQ8" s="12">
        <f t="shared" si="2"/>
        <v>0</v>
      </c>
      <c r="AR8" s="12">
        <f t="shared" si="2"/>
        <v>0</v>
      </c>
      <c r="AS8" s="12">
        <f t="shared" si="2"/>
        <v>0</v>
      </c>
      <c r="AT8" s="12">
        <f t="shared" si="2"/>
        <v>0</v>
      </c>
      <c r="AU8" s="12"/>
      <c r="AV8" s="12">
        <f t="shared" si="7"/>
        <v>0</v>
      </c>
      <c r="AW8" s="12">
        <f t="shared" si="3"/>
        <v>0</v>
      </c>
      <c r="AX8" s="12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>
      <c r="A9" s="49" t="s">
        <v>66</v>
      </c>
      <c r="B9" s="50" t="s">
        <v>49</v>
      </c>
      <c r="C9" s="56">
        <v>14.95</v>
      </c>
      <c r="D9" s="56">
        <v>1</v>
      </c>
      <c r="E9" s="53"/>
      <c r="F9" s="53"/>
      <c r="G9" s="53">
        <v>13.78</v>
      </c>
      <c r="H9" s="53">
        <v>12</v>
      </c>
      <c r="I9" s="53"/>
      <c r="J9" s="53"/>
      <c r="K9" s="53"/>
      <c r="L9" s="53"/>
      <c r="M9" s="97">
        <f>D9+F9+H9+L9</f>
        <v>13</v>
      </c>
      <c r="N9" s="12"/>
      <c r="O9" s="12">
        <f t="shared" si="4"/>
        <v>0</v>
      </c>
      <c r="P9" s="12">
        <f t="shared" si="4"/>
        <v>0</v>
      </c>
      <c r="Q9" s="12">
        <f t="shared" si="4"/>
        <v>0</v>
      </c>
      <c r="R9" s="12">
        <f t="shared" si="4"/>
        <v>0</v>
      </c>
      <c r="S9" s="12">
        <f t="shared" si="4"/>
        <v>0</v>
      </c>
      <c r="T9" s="12">
        <f t="shared" si="4"/>
        <v>0</v>
      </c>
      <c r="U9" s="12">
        <f t="shared" si="4"/>
        <v>0</v>
      </c>
      <c r="V9" s="12">
        <f t="shared" si="4"/>
        <v>0</v>
      </c>
      <c r="W9" s="12">
        <f t="shared" si="4"/>
        <v>0</v>
      </c>
      <c r="X9" s="12">
        <f t="shared" si="4"/>
        <v>0</v>
      </c>
      <c r="Y9" s="12"/>
      <c r="Z9" s="12">
        <f t="shared" si="5"/>
        <v>0</v>
      </c>
      <c r="AA9" s="12">
        <f t="shared" si="1"/>
        <v>0</v>
      </c>
      <c r="AB9" s="12">
        <f t="shared" si="1"/>
        <v>0</v>
      </c>
      <c r="AC9" s="12">
        <f t="shared" si="1"/>
        <v>0</v>
      </c>
      <c r="AD9" s="12">
        <f t="shared" si="1"/>
        <v>0</v>
      </c>
      <c r="AE9" s="12">
        <f t="shared" si="1"/>
        <v>0</v>
      </c>
      <c r="AF9" s="12">
        <f t="shared" si="1"/>
        <v>0</v>
      </c>
      <c r="AG9" s="12">
        <f t="shared" si="1"/>
        <v>0</v>
      </c>
      <c r="AH9" s="12">
        <f t="shared" si="1"/>
        <v>0</v>
      </c>
      <c r="AI9" s="12">
        <f t="shared" si="1"/>
        <v>0</v>
      </c>
      <c r="AJ9" s="12"/>
      <c r="AK9" s="12">
        <f t="shared" si="6"/>
        <v>0</v>
      </c>
      <c r="AL9" s="12">
        <f t="shared" si="2"/>
        <v>0</v>
      </c>
      <c r="AM9" s="12">
        <f t="shared" si="2"/>
        <v>0</v>
      </c>
      <c r="AN9" s="12">
        <f t="shared" si="2"/>
        <v>0</v>
      </c>
      <c r="AO9" s="12">
        <f t="shared" si="2"/>
        <v>0</v>
      </c>
      <c r="AP9" s="12">
        <f t="shared" si="2"/>
        <v>0</v>
      </c>
      <c r="AQ9" s="12">
        <f t="shared" si="2"/>
        <v>0</v>
      </c>
      <c r="AR9" s="12">
        <f t="shared" si="2"/>
        <v>0</v>
      </c>
      <c r="AS9" s="12">
        <f t="shared" si="2"/>
        <v>0</v>
      </c>
      <c r="AT9" s="12">
        <f t="shared" si="2"/>
        <v>0</v>
      </c>
      <c r="AU9" s="12"/>
      <c r="AV9" s="12">
        <f t="shared" si="7"/>
        <v>0</v>
      </c>
      <c r="AW9" s="12">
        <f t="shared" si="3"/>
        <v>0</v>
      </c>
      <c r="AX9" s="12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>
      <c r="A10" s="49" t="s">
        <v>67</v>
      </c>
      <c r="B10" s="50" t="s">
        <v>49</v>
      </c>
      <c r="C10" s="56">
        <v>13.7</v>
      </c>
      <c r="D10" s="56">
        <v>12</v>
      </c>
      <c r="E10" s="57"/>
      <c r="F10" s="58"/>
      <c r="G10" s="57"/>
      <c r="H10" s="58"/>
      <c r="I10" s="57"/>
      <c r="J10" s="58"/>
      <c r="K10" s="58"/>
      <c r="L10" s="58"/>
      <c r="M10" s="97">
        <f>D10+F10+H10+L10</f>
        <v>12</v>
      </c>
      <c r="N10" s="12"/>
      <c r="O10" s="12">
        <f t="shared" si="4"/>
        <v>0</v>
      </c>
      <c r="P10" s="12">
        <f t="shared" si="4"/>
        <v>0</v>
      </c>
      <c r="Q10" s="12">
        <f t="shared" si="4"/>
        <v>0</v>
      </c>
      <c r="R10" s="12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12">
        <f t="shared" si="4"/>
        <v>0</v>
      </c>
      <c r="W10" s="12">
        <f t="shared" si="4"/>
        <v>0</v>
      </c>
      <c r="X10" s="12">
        <f t="shared" si="4"/>
        <v>0</v>
      </c>
      <c r="Y10" s="12"/>
      <c r="Z10" s="12">
        <f t="shared" si="5"/>
        <v>0</v>
      </c>
      <c r="AA10" s="12">
        <f t="shared" si="1"/>
        <v>0</v>
      </c>
      <c r="AB10" s="12">
        <f t="shared" si="1"/>
        <v>0</v>
      </c>
      <c r="AC10" s="12">
        <f t="shared" si="1"/>
        <v>0</v>
      </c>
      <c r="AD10" s="12">
        <f t="shared" si="1"/>
        <v>0</v>
      </c>
      <c r="AE10" s="12">
        <f t="shared" si="1"/>
        <v>0</v>
      </c>
      <c r="AF10" s="12">
        <f t="shared" si="1"/>
        <v>0</v>
      </c>
      <c r="AG10" s="12">
        <f t="shared" si="1"/>
        <v>0</v>
      </c>
      <c r="AH10" s="12">
        <f t="shared" si="1"/>
        <v>0</v>
      </c>
      <c r="AI10" s="12">
        <f t="shared" si="1"/>
        <v>0</v>
      </c>
      <c r="AJ10" s="12"/>
      <c r="AK10" s="12">
        <f t="shared" si="6"/>
        <v>0</v>
      </c>
      <c r="AL10" s="12">
        <f t="shared" si="2"/>
        <v>0</v>
      </c>
      <c r="AM10" s="12">
        <f t="shared" si="2"/>
        <v>0</v>
      </c>
      <c r="AN10" s="12">
        <f t="shared" si="2"/>
        <v>0</v>
      </c>
      <c r="AO10" s="12">
        <f t="shared" si="2"/>
        <v>0</v>
      </c>
      <c r="AP10" s="12">
        <f t="shared" si="2"/>
        <v>0</v>
      </c>
      <c r="AQ10" s="12">
        <f t="shared" si="2"/>
        <v>0</v>
      </c>
      <c r="AR10" s="12">
        <f t="shared" si="2"/>
        <v>0</v>
      </c>
      <c r="AS10" s="12">
        <f t="shared" si="2"/>
        <v>0</v>
      </c>
      <c r="AT10" s="12">
        <f t="shared" si="2"/>
        <v>0</v>
      </c>
      <c r="AU10" s="12"/>
      <c r="AV10" s="12">
        <f t="shared" si="7"/>
        <v>0</v>
      </c>
      <c r="AW10" s="12">
        <f t="shared" si="3"/>
        <v>0</v>
      </c>
      <c r="AX10" s="12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49" t="s">
        <v>68</v>
      </c>
      <c r="B11" s="50" t="s">
        <v>49</v>
      </c>
      <c r="C11" s="56">
        <v>14.38</v>
      </c>
      <c r="D11" s="56">
        <v>4</v>
      </c>
      <c r="E11" s="57">
        <v>13.74</v>
      </c>
      <c r="F11" s="58">
        <v>6</v>
      </c>
      <c r="G11" s="57">
        <v>14.36</v>
      </c>
      <c r="H11" s="58">
        <v>1</v>
      </c>
      <c r="I11" s="57"/>
      <c r="J11" s="58"/>
      <c r="K11" s="58"/>
      <c r="L11" s="58"/>
      <c r="M11" s="97">
        <f>D11+F11+H11+L11</f>
        <v>11</v>
      </c>
      <c r="N11" s="12"/>
      <c r="O11" s="12">
        <f t="shared" si="4"/>
        <v>0</v>
      </c>
      <c r="P11" s="12">
        <f t="shared" si="4"/>
        <v>0</v>
      </c>
      <c r="Q11" s="12">
        <f t="shared" si="4"/>
        <v>0</v>
      </c>
      <c r="R11" s="12">
        <f t="shared" si="4"/>
        <v>0</v>
      </c>
      <c r="S11" s="12">
        <f t="shared" si="4"/>
        <v>0</v>
      </c>
      <c r="T11" s="12">
        <f t="shared" si="4"/>
        <v>0</v>
      </c>
      <c r="U11" s="12">
        <f t="shared" si="4"/>
        <v>0</v>
      </c>
      <c r="V11" s="12">
        <f t="shared" si="4"/>
        <v>0</v>
      </c>
      <c r="W11" s="12">
        <f t="shared" si="4"/>
        <v>0</v>
      </c>
      <c r="X11" s="12">
        <f t="shared" si="4"/>
        <v>0</v>
      </c>
      <c r="Y11" s="12"/>
      <c r="Z11" s="12">
        <f t="shared" si="5"/>
        <v>0</v>
      </c>
      <c r="AA11" s="12">
        <f t="shared" si="1"/>
        <v>0</v>
      </c>
      <c r="AB11" s="12">
        <f t="shared" si="1"/>
        <v>0</v>
      </c>
      <c r="AC11" s="12">
        <f t="shared" si="1"/>
        <v>0</v>
      </c>
      <c r="AD11" s="12">
        <f t="shared" si="1"/>
        <v>0</v>
      </c>
      <c r="AE11" s="12">
        <f t="shared" si="1"/>
        <v>0</v>
      </c>
      <c r="AF11" s="12">
        <f t="shared" si="1"/>
        <v>0</v>
      </c>
      <c r="AG11" s="12">
        <f t="shared" si="1"/>
        <v>0</v>
      </c>
      <c r="AH11" s="12">
        <f t="shared" si="1"/>
        <v>0</v>
      </c>
      <c r="AI11" s="12">
        <f t="shared" si="1"/>
        <v>0</v>
      </c>
      <c r="AJ11" s="12"/>
      <c r="AK11" s="12">
        <f t="shared" si="6"/>
        <v>0</v>
      </c>
      <c r="AL11" s="12">
        <f t="shared" si="2"/>
        <v>0</v>
      </c>
      <c r="AM11" s="12">
        <f t="shared" si="2"/>
        <v>0</v>
      </c>
      <c r="AN11" s="12">
        <f t="shared" si="2"/>
        <v>0</v>
      </c>
      <c r="AO11" s="12">
        <f t="shared" si="2"/>
        <v>0</v>
      </c>
      <c r="AP11" s="12">
        <f t="shared" si="2"/>
        <v>0</v>
      </c>
      <c r="AQ11" s="12">
        <f t="shared" si="2"/>
        <v>0</v>
      </c>
      <c r="AR11" s="12">
        <f t="shared" si="2"/>
        <v>0</v>
      </c>
      <c r="AS11" s="12">
        <f t="shared" si="2"/>
        <v>0</v>
      </c>
      <c r="AT11" s="12">
        <f t="shared" si="2"/>
        <v>0</v>
      </c>
      <c r="AU11" s="12"/>
      <c r="AV11" s="12">
        <f t="shared" si="7"/>
        <v>0</v>
      </c>
      <c r="AW11" s="12">
        <f t="shared" si="3"/>
        <v>0</v>
      </c>
      <c r="AX11" s="12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69</v>
      </c>
      <c r="B12" s="50" t="s">
        <v>65</v>
      </c>
      <c r="C12" s="56">
        <v>14.29</v>
      </c>
      <c r="D12" s="56">
        <v>6</v>
      </c>
      <c r="E12" s="57"/>
      <c r="F12" s="58"/>
      <c r="G12" s="57"/>
      <c r="H12" s="58"/>
      <c r="I12" s="57"/>
      <c r="J12" s="58"/>
      <c r="K12" s="58">
        <v>13.9</v>
      </c>
      <c r="L12" s="58">
        <v>4</v>
      </c>
      <c r="M12" s="97">
        <f>D12+F12+H12+L12</f>
        <v>10</v>
      </c>
      <c r="N12" s="12"/>
      <c r="O12" s="12">
        <f t="shared" si="4"/>
        <v>0</v>
      </c>
      <c r="P12" s="12">
        <f t="shared" si="4"/>
        <v>0</v>
      </c>
      <c r="Q12" s="12">
        <f t="shared" si="4"/>
        <v>0</v>
      </c>
      <c r="R12" s="12">
        <f t="shared" si="4"/>
        <v>0</v>
      </c>
      <c r="S12" s="12">
        <f t="shared" si="4"/>
        <v>0</v>
      </c>
      <c r="T12" s="12">
        <f t="shared" si="4"/>
        <v>0</v>
      </c>
      <c r="U12" s="12">
        <f t="shared" si="4"/>
        <v>0</v>
      </c>
      <c r="V12" s="12">
        <f t="shared" si="4"/>
        <v>0</v>
      </c>
      <c r="W12" s="12">
        <f t="shared" si="4"/>
        <v>0</v>
      </c>
      <c r="X12" s="12">
        <f t="shared" si="4"/>
        <v>0</v>
      </c>
      <c r="Y12" s="12"/>
      <c r="Z12" s="12">
        <f t="shared" si="5"/>
        <v>0</v>
      </c>
      <c r="AA12" s="12">
        <f t="shared" si="1"/>
        <v>0</v>
      </c>
      <c r="AB12" s="12">
        <f t="shared" si="1"/>
        <v>0</v>
      </c>
      <c r="AC12" s="12">
        <f t="shared" si="1"/>
        <v>0</v>
      </c>
      <c r="AD12" s="12">
        <f t="shared" si="1"/>
        <v>0</v>
      </c>
      <c r="AE12" s="12">
        <f t="shared" si="1"/>
        <v>0</v>
      </c>
      <c r="AF12" s="12">
        <f t="shared" si="1"/>
        <v>0</v>
      </c>
      <c r="AG12" s="12">
        <f t="shared" si="1"/>
        <v>0</v>
      </c>
      <c r="AH12" s="12">
        <f t="shared" si="1"/>
        <v>0</v>
      </c>
      <c r="AI12" s="12">
        <f t="shared" si="1"/>
        <v>0</v>
      </c>
      <c r="AJ12" s="12"/>
      <c r="AK12" s="12">
        <f t="shared" si="6"/>
        <v>0</v>
      </c>
      <c r="AL12" s="12">
        <f t="shared" si="2"/>
        <v>0</v>
      </c>
      <c r="AM12" s="12">
        <f t="shared" si="2"/>
        <v>0</v>
      </c>
      <c r="AN12" s="12">
        <f t="shared" si="2"/>
        <v>0</v>
      </c>
      <c r="AO12" s="12">
        <f t="shared" si="2"/>
        <v>0</v>
      </c>
      <c r="AP12" s="12">
        <f t="shared" si="2"/>
        <v>0</v>
      </c>
      <c r="AQ12" s="12">
        <f t="shared" si="2"/>
        <v>0</v>
      </c>
      <c r="AR12" s="12">
        <f t="shared" si="2"/>
        <v>0</v>
      </c>
      <c r="AS12" s="12">
        <f t="shared" si="2"/>
        <v>0</v>
      </c>
      <c r="AT12" s="12">
        <f t="shared" si="2"/>
        <v>0</v>
      </c>
      <c r="AU12" s="12"/>
      <c r="AV12" s="12">
        <f t="shared" si="7"/>
        <v>0</v>
      </c>
      <c r="AW12" s="12">
        <f t="shared" si="3"/>
        <v>0</v>
      </c>
      <c r="AX12" s="12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53" t="s">
        <v>70</v>
      </c>
      <c r="B13" s="53" t="s">
        <v>65</v>
      </c>
      <c r="C13" s="53"/>
      <c r="D13" s="53"/>
      <c r="E13" s="53"/>
      <c r="F13" s="53"/>
      <c r="G13" s="53"/>
      <c r="H13" s="53"/>
      <c r="I13" s="53"/>
      <c r="J13" s="53"/>
      <c r="K13" s="53">
        <v>13.77</v>
      </c>
      <c r="L13" s="53">
        <v>8</v>
      </c>
      <c r="M13" s="97">
        <f>D13+F13+H13+L13</f>
        <v>8</v>
      </c>
      <c r="N13" s="12"/>
      <c r="O13" s="12">
        <f t="shared" si="4"/>
        <v>0</v>
      </c>
      <c r="P13" s="12">
        <f t="shared" si="4"/>
        <v>0</v>
      </c>
      <c r="Q13" s="12">
        <f t="shared" si="4"/>
        <v>0</v>
      </c>
      <c r="R13" s="12">
        <f t="shared" si="4"/>
        <v>0</v>
      </c>
      <c r="S13" s="12">
        <f t="shared" si="4"/>
        <v>0</v>
      </c>
      <c r="T13" s="12">
        <f t="shared" si="4"/>
        <v>0</v>
      </c>
      <c r="U13" s="12">
        <f t="shared" si="4"/>
        <v>0</v>
      </c>
      <c r="V13" s="12">
        <f t="shared" si="4"/>
        <v>0</v>
      </c>
      <c r="W13" s="12">
        <f t="shared" si="4"/>
        <v>0</v>
      </c>
      <c r="X13" s="12">
        <f t="shared" si="4"/>
        <v>0</v>
      </c>
      <c r="Y13" s="12"/>
      <c r="Z13" s="12">
        <f t="shared" si="5"/>
        <v>0</v>
      </c>
      <c r="AA13" s="12">
        <f t="shared" si="1"/>
        <v>0</v>
      </c>
      <c r="AB13" s="12">
        <f t="shared" si="1"/>
        <v>0</v>
      </c>
      <c r="AC13" s="12">
        <f t="shared" si="1"/>
        <v>0</v>
      </c>
      <c r="AD13" s="12">
        <f t="shared" si="1"/>
        <v>0</v>
      </c>
      <c r="AE13" s="12">
        <f t="shared" si="1"/>
        <v>0</v>
      </c>
      <c r="AF13" s="12">
        <f t="shared" si="1"/>
        <v>0</v>
      </c>
      <c r="AG13" s="12">
        <f t="shared" si="1"/>
        <v>0</v>
      </c>
      <c r="AH13" s="12">
        <f t="shared" si="1"/>
        <v>0</v>
      </c>
      <c r="AI13" s="12">
        <f t="shared" si="1"/>
        <v>0</v>
      </c>
      <c r="AJ13" s="12"/>
      <c r="AK13" s="12">
        <f t="shared" si="6"/>
        <v>0</v>
      </c>
      <c r="AL13" s="12">
        <f t="shared" si="2"/>
        <v>0</v>
      </c>
      <c r="AM13" s="12">
        <f t="shared" si="2"/>
        <v>0</v>
      </c>
      <c r="AN13" s="12">
        <f t="shared" si="2"/>
        <v>0</v>
      </c>
      <c r="AO13" s="12">
        <f t="shared" si="2"/>
        <v>0</v>
      </c>
      <c r="AP13" s="12">
        <f t="shared" si="2"/>
        <v>0</v>
      </c>
      <c r="AQ13" s="12">
        <f t="shared" si="2"/>
        <v>0</v>
      </c>
      <c r="AR13" s="12">
        <f t="shared" si="2"/>
        <v>0</v>
      </c>
      <c r="AS13" s="12">
        <f t="shared" si="2"/>
        <v>0</v>
      </c>
      <c r="AT13" s="12">
        <f t="shared" si="2"/>
        <v>0</v>
      </c>
      <c r="AU13" s="12"/>
      <c r="AV13" s="12">
        <f t="shared" si="7"/>
        <v>0</v>
      </c>
      <c r="AW13" s="12">
        <f t="shared" si="3"/>
        <v>0</v>
      </c>
      <c r="AX13" s="12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49" t="s">
        <v>71</v>
      </c>
      <c r="B14" s="50" t="s">
        <v>41</v>
      </c>
      <c r="C14" s="56">
        <v>15.63</v>
      </c>
      <c r="D14" s="56">
        <v>1</v>
      </c>
      <c r="E14" s="57">
        <v>14.52</v>
      </c>
      <c r="F14" s="58">
        <v>4</v>
      </c>
      <c r="G14" s="57">
        <v>15.19</v>
      </c>
      <c r="H14" s="58">
        <v>1</v>
      </c>
      <c r="I14" s="57"/>
      <c r="J14" s="58"/>
      <c r="K14" s="58"/>
      <c r="L14" s="58"/>
      <c r="M14" s="97">
        <f>D14+F14+H14+L14</f>
        <v>6</v>
      </c>
      <c r="N14" s="12"/>
      <c r="O14" s="12">
        <f t="shared" si="4"/>
        <v>0</v>
      </c>
      <c r="P14" s="12">
        <f t="shared" si="4"/>
        <v>0</v>
      </c>
      <c r="Q14" s="12">
        <f t="shared" si="4"/>
        <v>0</v>
      </c>
      <c r="R14" s="12">
        <f t="shared" si="4"/>
        <v>0</v>
      </c>
      <c r="S14" s="12">
        <f t="shared" si="4"/>
        <v>0</v>
      </c>
      <c r="T14" s="12">
        <f t="shared" si="4"/>
        <v>0</v>
      </c>
      <c r="U14" s="12">
        <f t="shared" si="4"/>
        <v>0</v>
      </c>
      <c r="V14" s="12">
        <f t="shared" si="4"/>
        <v>0</v>
      </c>
      <c r="W14" s="12">
        <f t="shared" si="4"/>
        <v>0</v>
      </c>
      <c r="X14" s="12">
        <f t="shared" si="4"/>
        <v>0</v>
      </c>
      <c r="Y14" s="12"/>
      <c r="Z14" s="12">
        <f t="shared" si="5"/>
        <v>0</v>
      </c>
      <c r="AA14" s="12">
        <f t="shared" si="1"/>
        <v>0</v>
      </c>
      <c r="AB14" s="12">
        <f t="shared" si="1"/>
        <v>0</v>
      </c>
      <c r="AC14" s="12">
        <f t="shared" si="1"/>
        <v>0</v>
      </c>
      <c r="AD14" s="12">
        <f t="shared" si="1"/>
        <v>0</v>
      </c>
      <c r="AE14" s="12">
        <f t="shared" si="1"/>
        <v>0</v>
      </c>
      <c r="AF14" s="12">
        <f t="shared" si="1"/>
        <v>0</v>
      </c>
      <c r="AG14" s="12">
        <f t="shared" si="1"/>
        <v>0</v>
      </c>
      <c r="AH14" s="12">
        <f t="shared" si="1"/>
        <v>0</v>
      </c>
      <c r="AI14" s="12">
        <f t="shared" si="1"/>
        <v>0</v>
      </c>
      <c r="AJ14" s="12"/>
      <c r="AK14" s="12">
        <f t="shared" si="6"/>
        <v>0</v>
      </c>
      <c r="AL14" s="12">
        <f t="shared" si="2"/>
        <v>0</v>
      </c>
      <c r="AM14" s="12">
        <f t="shared" si="2"/>
        <v>0</v>
      </c>
      <c r="AN14" s="12">
        <f t="shared" si="2"/>
        <v>0</v>
      </c>
      <c r="AO14" s="12">
        <f t="shared" si="2"/>
        <v>0</v>
      </c>
      <c r="AP14" s="12">
        <f t="shared" si="2"/>
        <v>0</v>
      </c>
      <c r="AQ14" s="12">
        <f t="shared" si="2"/>
        <v>0</v>
      </c>
      <c r="AR14" s="12">
        <f t="shared" si="2"/>
        <v>0</v>
      </c>
      <c r="AS14" s="12">
        <f t="shared" si="2"/>
        <v>0</v>
      </c>
      <c r="AT14" s="12">
        <f t="shared" si="2"/>
        <v>0</v>
      </c>
      <c r="AU14" s="12"/>
      <c r="AV14" s="12">
        <f t="shared" si="7"/>
        <v>0</v>
      </c>
      <c r="AW14" s="12">
        <f t="shared" si="3"/>
        <v>0</v>
      </c>
      <c r="AX14" s="12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49" t="s">
        <v>72</v>
      </c>
      <c r="B15" s="50" t="s">
        <v>73</v>
      </c>
      <c r="C15" s="56">
        <v>14.9</v>
      </c>
      <c r="D15" s="56">
        <v>1</v>
      </c>
      <c r="E15" s="57">
        <v>14.65</v>
      </c>
      <c r="F15" s="58">
        <v>2</v>
      </c>
      <c r="G15" s="57">
        <v>15</v>
      </c>
      <c r="H15" s="58">
        <v>1</v>
      </c>
      <c r="I15" s="57"/>
      <c r="J15" s="58"/>
      <c r="K15" s="58">
        <v>14.72</v>
      </c>
      <c r="L15" s="58">
        <v>1</v>
      </c>
      <c r="M15" s="97">
        <f>D15+F15+H15+L15</f>
        <v>5</v>
      </c>
      <c r="N15" s="12"/>
      <c r="O15" s="12">
        <f t="shared" si="4"/>
        <v>0</v>
      </c>
      <c r="P15" s="12">
        <f t="shared" si="4"/>
        <v>0</v>
      </c>
      <c r="Q15" s="12">
        <f t="shared" si="4"/>
        <v>0</v>
      </c>
      <c r="R15" s="12">
        <f t="shared" si="4"/>
        <v>0</v>
      </c>
      <c r="S15" s="12">
        <f t="shared" si="4"/>
        <v>0</v>
      </c>
      <c r="T15" s="12">
        <f t="shared" si="4"/>
        <v>0</v>
      </c>
      <c r="U15" s="12">
        <f t="shared" si="4"/>
        <v>0</v>
      </c>
      <c r="V15" s="12">
        <f t="shared" si="4"/>
        <v>0</v>
      </c>
      <c r="W15" s="12">
        <f t="shared" si="4"/>
        <v>0</v>
      </c>
      <c r="X15" s="12">
        <f t="shared" si="4"/>
        <v>0</v>
      </c>
      <c r="Y15" s="12"/>
      <c r="Z15" s="12">
        <f t="shared" si="5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2">
        <f t="shared" si="1"/>
        <v>0</v>
      </c>
      <c r="AH15" s="12">
        <f t="shared" si="1"/>
        <v>0</v>
      </c>
      <c r="AI15" s="12">
        <f t="shared" si="1"/>
        <v>0</v>
      </c>
      <c r="AJ15" s="12"/>
      <c r="AK15" s="12">
        <f t="shared" si="6"/>
        <v>0</v>
      </c>
      <c r="AL15" s="12">
        <f t="shared" si="2"/>
        <v>0</v>
      </c>
      <c r="AM15" s="12">
        <f t="shared" si="2"/>
        <v>0</v>
      </c>
      <c r="AN15" s="12">
        <f t="shared" si="2"/>
        <v>0</v>
      </c>
      <c r="AO15" s="12">
        <f t="shared" si="2"/>
        <v>0</v>
      </c>
      <c r="AP15" s="12">
        <f t="shared" si="2"/>
        <v>0</v>
      </c>
      <c r="AQ15" s="12">
        <f t="shared" si="2"/>
        <v>0</v>
      </c>
      <c r="AR15" s="12">
        <f t="shared" si="2"/>
        <v>0</v>
      </c>
      <c r="AS15" s="12">
        <f t="shared" si="2"/>
        <v>0</v>
      </c>
      <c r="AT15" s="12">
        <f t="shared" si="2"/>
        <v>0</v>
      </c>
      <c r="AU15" s="12"/>
      <c r="AV15" s="12">
        <f t="shared" si="7"/>
        <v>0</v>
      </c>
      <c r="AW15" s="12">
        <f t="shared" si="3"/>
        <v>0</v>
      </c>
      <c r="AX15" s="12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 ht="15">
      <c r="A16" s="53" t="s">
        <v>74</v>
      </c>
      <c r="B16" s="53" t="s">
        <v>65</v>
      </c>
      <c r="C16" s="53"/>
      <c r="D16" s="53"/>
      <c r="E16" s="53"/>
      <c r="F16" s="53"/>
      <c r="G16" s="53">
        <v>14.14</v>
      </c>
      <c r="H16" s="53">
        <v>4</v>
      </c>
      <c r="I16" s="53"/>
      <c r="J16" s="53"/>
      <c r="K16" s="53"/>
      <c r="L16" s="53"/>
      <c r="M16" s="97">
        <f>D16+F16+H16+L16</f>
        <v>4</v>
      </c>
      <c r="N16" s="12"/>
      <c r="O16" s="12">
        <f t="shared" si="4"/>
        <v>0</v>
      </c>
      <c r="P16" s="12">
        <f t="shared" si="4"/>
        <v>0</v>
      </c>
      <c r="Q16" s="12">
        <f t="shared" si="4"/>
        <v>0</v>
      </c>
      <c r="R16" s="12">
        <f t="shared" si="4"/>
        <v>0</v>
      </c>
      <c r="S16" s="12">
        <f t="shared" si="4"/>
        <v>0</v>
      </c>
      <c r="T16" s="12">
        <f t="shared" si="4"/>
        <v>0</v>
      </c>
      <c r="U16" s="12">
        <f t="shared" si="4"/>
        <v>0</v>
      </c>
      <c r="V16" s="12">
        <f t="shared" si="4"/>
        <v>0</v>
      </c>
      <c r="W16" s="12">
        <f t="shared" si="4"/>
        <v>0</v>
      </c>
      <c r="X16" s="12">
        <f t="shared" si="4"/>
        <v>0</v>
      </c>
      <c r="Y16" s="12"/>
      <c r="Z16" s="12">
        <f t="shared" si="5"/>
        <v>0</v>
      </c>
      <c r="AA16" s="12">
        <f t="shared" si="1"/>
        <v>0</v>
      </c>
      <c r="AB16" s="12">
        <f t="shared" si="1"/>
        <v>0</v>
      </c>
      <c r="AC16" s="12">
        <f t="shared" si="1"/>
        <v>0</v>
      </c>
      <c r="AD16" s="12">
        <f t="shared" si="1"/>
        <v>0</v>
      </c>
      <c r="AE16" s="12">
        <f t="shared" si="1"/>
        <v>0</v>
      </c>
      <c r="AF16" s="12">
        <f t="shared" si="1"/>
        <v>0</v>
      </c>
      <c r="AG16" s="12">
        <f t="shared" si="1"/>
        <v>0</v>
      </c>
      <c r="AH16" s="12">
        <f t="shared" si="1"/>
        <v>0</v>
      </c>
      <c r="AI16" s="12">
        <f t="shared" si="1"/>
        <v>0</v>
      </c>
      <c r="AJ16" s="12"/>
      <c r="AK16" s="12">
        <f t="shared" si="6"/>
        <v>0</v>
      </c>
      <c r="AL16" s="12">
        <f t="shared" si="2"/>
        <v>0</v>
      </c>
      <c r="AM16" s="12">
        <f t="shared" si="2"/>
        <v>0</v>
      </c>
      <c r="AN16" s="12">
        <f t="shared" si="2"/>
        <v>0</v>
      </c>
      <c r="AO16" s="12">
        <f t="shared" si="2"/>
        <v>0</v>
      </c>
      <c r="AP16" s="12">
        <f t="shared" si="2"/>
        <v>0</v>
      </c>
      <c r="AQ16" s="12">
        <f t="shared" si="2"/>
        <v>0</v>
      </c>
      <c r="AR16" s="12">
        <f t="shared" si="2"/>
        <v>0</v>
      </c>
      <c r="AS16" s="12">
        <f t="shared" si="2"/>
        <v>0</v>
      </c>
      <c r="AT16" s="12">
        <f t="shared" si="2"/>
        <v>0</v>
      </c>
      <c r="AU16" s="12"/>
      <c r="AV16" s="12">
        <f t="shared" si="7"/>
        <v>0</v>
      </c>
      <c r="AW16" s="12">
        <f t="shared" si="3"/>
        <v>0</v>
      </c>
      <c r="AX16" s="12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49" t="s">
        <v>75</v>
      </c>
      <c r="B17" s="50" t="s">
        <v>65</v>
      </c>
      <c r="C17" s="56">
        <v>15.61</v>
      </c>
      <c r="D17" s="56">
        <v>1</v>
      </c>
      <c r="E17" s="53"/>
      <c r="F17" s="53"/>
      <c r="G17" s="53">
        <v>14.96</v>
      </c>
      <c r="H17" s="53">
        <v>1</v>
      </c>
      <c r="I17" s="53"/>
      <c r="J17" s="53"/>
      <c r="K17" s="53">
        <v>15.14</v>
      </c>
      <c r="L17" s="53">
        <v>1</v>
      </c>
      <c r="M17" s="97">
        <f>D17+F17+H17+L17</f>
        <v>3</v>
      </c>
      <c r="N17" s="12"/>
      <c r="O17" s="12">
        <f t="shared" ref="O17:X23" si="8">IF($B17=O$3,($D17),(0))</f>
        <v>0</v>
      </c>
      <c r="P17" s="12">
        <f t="shared" si="8"/>
        <v>0</v>
      </c>
      <c r="Q17" s="12">
        <f t="shared" si="8"/>
        <v>0</v>
      </c>
      <c r="R17" s="12">
        <f t="shared" si="8"/>
        <v>0</v>
      </c>
      <c r="S17" s="12">
        <f t="shared" si="8"/>
        <v>0</v>
      </c>
      <c r="T17" s="12">
        <f t="shared" si="8"/>
        <v>0</v>
      </c>
      <c r="U17" s="12">
        <f t="shared" si="8"/>
        <v>0</v>
      </c>
      <c r="V17" s="12">
        <f t="shared" si="8"/>
        <v>0</v>
      </c>
      <c r="W17" s="12">
        <f t="shared" si="8"/>
        <v>0</v>
      </c>
      <c r="X17" s="12">
        <f t="shared" si="8"/>
        <v>0</v>
      </c>
      <c r="Y17" s="12"/>
      <c r="Z17" s="12">
        <f t="shared" ref="Z17:AC27" si="9">IF($B17=Z$3,($F17),(0))</f>
        <v>0</v>
      </c>
      <c r="AA17" s="12">
        <f t="shared" si="1"/>
        <v>0</v>
      </c>
      <c r="AB17" s="12">
        <f t="shared" si="1"/>
        <v>0</v>
      </c>
      <c r="AC17" s="12">
        <f t="shared" si="1"/>
        <v>0</v>
      </c>
      <c r="AD17" s="12">
        <f t="shared" si="1"/>
        <v>0</v>
      </c>
      <c r="AE17" s="12">
        <f t="shared" si="1"/>
        <v>0</v>
      </c>
      <c r="AF17" s="12">
        <f t="shared" si="1"/>
        <v>0</v>
      </c>
      <c r="AG17" s="12">
        <f t="shared" si="1"/>
        <v>0</v>
      </c>
      <c r="AH17" s="12">
        <f t="shared" si="1"/>
        <v>0</v>
      </c>
      <c r="AI17" s="12">
        <f t="shared" si="1"/>
        <v>0</v>
      </c>
      <c r="AJ17" s="12"/>
      <c r="AK17" s="12">
        <f t="shared" ref="AK17:AN27" si="10">IF($B17=AK$3,($H17),(0))</f>
        <v>0</v>
      </c>
      <c r="AL17" s="12">
        <f t="shared" si="2"/>
        <v>0</v>
      </c>
      <c r="AM17" s="12">
        <f t="shared" si="2"/>
        <v>0</v>
      </c>
      <c r="AN17" s="12">
        <f t="shared" si="2"/>
        <v>0</v>
      </c>
      <c r="AO17" s="12">
        <f t="shared" si="2"/>
        <v>0</v>
      </c>
      <c r="AP17" s="12">
        <f t="shared" si="2"/>
        <v>0</v>
      </c>
      <c r="AQ17" s="12">
        <f t="shared" si="2"/>
        <v>0</v>
      </c>
      <c r="AR17" s="12">
        <f t="shared" si="2"/>
        <v>0</v>
      </c>
      <c r="AS17" s="12">
        <f t="shared" si="2"/>
        <v>0</v>
      </c>
      <c r="AT17" s="12">
        <f t="shared" si="2"/>
        <v>0</v>
      </c>
      <c r="AU17" s="12"/>
      <c r="AV17" s="12">
        <f t="shared" ref="AV17:AY27" si="11">IF($B17=AV$3,($J17),(0))</f>
        <v>0</v>
      </c>
      <c r="AW17" s="12">
        <f t="shared" si="3"/>
        <v>0</v>
      </c>
      <c r="AX17" s="12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 ht="15">
      <c r="A18" s="49" t="s">
        <v>76</v>
      </c>
      <c r="B18" s="50" t="s">
        <v>49</v>
      </c>
      <c r="C18" s="56">
        <v>14.73</v>
      </c>
      <c r="D18" s="56">
        <v>1</v>
      </c>
      <c r="E18" s="57"/>
      <c r="F18" s="58"/>
      <c r="G18" s="57"/>
      <c r="H18" s="58"/>
      <c r="I18" s="57"/>
      <c r="J18" s="58"/>
      <c r="K18" s="58">
        <v>13.96</v>
      </c>
      <c r="L18" s="58">
        <v>2</v>
      </c>
      <c r="M18" s="97">
        <f>D18+F18+H18+L18</f>
        <v>3</v>
      </c>
      <c r="N18" s="12"/>
      <c r="O18" s="12">
        <f t="shared" si="8"/>
        <v>0</v>
      </c>
      <c r="P18" s="12">
        <f t="shared" si="8"/>
        <v>0</v>
      </c>
      <c r="Q18" s="12">
        <f t="shared" si="8"/>
        <v>0</v>
      </c>
      <c r="R18" s="12">
        <f t="shared" si="8"/>
        <v>0</v>
      </c>
      <c r="S18" s="12">
        <f t="shared" si="8"/>
        <v>0</v>
      </c>
      <c r="T18" s="12">
        <f t="shared" si="8"/>
        <v>0</v>
      </c>
      <c r="U18" s="12">
        <f t="shared" si="8"/>
        <v>0</v>
      </c>
      <c r="V18" s="12">
        <f t="shared" si="8"/>
        <v>0</v>
      </c>
      <c r="W18" s="12">
        <f t="shared" si="8"/>
        <v>0</v>
      </c>
      <c r="X18" s="12">
        <f t="shared" si="8"/>
        <v>0</v>
      </c>
      <c r="Y18" s="12"/>
      <c r="Z18" s="12">
        <f t="shared" si="9"/>
        <v>0</v>
      </c>
      <c r="AA18" s="12">
        <f t="shared" si="1"/>
        <v>0</v>
      </c>
      <c r="AB18" s="12">
        <f t="shared" si="1"/>
        <v>0</v>
      </c>
      <c r="AC18" s="12">
        <f t="shared" si="1"/>
        <v>0</v>
      </c>
      <c r="AD18" s="12">
        <f t="shared" si="1"/>
        <v>0</v>
      </c>
      <c r="AE18" s="12">
        <f t="shared" si="1"/>
        <v>0</v>
      </c>
      <c r="AF18" s="12">
        <f t="shared" si="1"/>
        <v>0</v>
      </c>
      <c r="AG18" s="12">
        <f t="shared" si="1"/>
        <v>0</v>
      </c>
      <c r="AH18" s="12">
        <f t="shared" si="1"/>
        <v>0</v>
      </c>
      <c r="AI18" s="12">
        <f t="shared" si="1"/>
        <v>0</v>
      </c>
      <c r="AJ18" s="12"/>
      <c r="AK18" s="12">
        <f t="shared" si="10"/>
        <v>0</v>
      </c>
      <c r="AL18" s="12">
        <f t="shared" si="2"/>
        <v>0</v>
      </c>
      <c r="AM18" s="12">
        <f t="shared" si="2"/>
        <v>0</v>
      </c>
      <c r="AN18" s="12">
        <f t="shared" si="2"/>
        <v>0</v>
      </c>
      <c r="AO18" s="12">
        <f t="shared" si="2"/>
        <v>0</v>
      </c>
      <c r="AP18" s="12">
        <f t="shared" si="2"/>
        <v>0</v>
      </c>
      <c r="AQ18" s="12">
        <f t="shared" si="2"/>
        <v>0</v>
      </c>
      <c r="AR18" s="12">
        <f t="shared" si="2"/>
        <v>0</v>
      </c>
      <c r="AS18" s="12">
        <f t="shared" si="2"/>
        <v>0</v>
      </c>
      <c r="AT18" s="12">
        <f t="shared" si="2"/>
        <v>0</v>
      </c>
      <c r="AU18" s="12"/>
      <c r="AV18" s="12">
        <f t="shared" si="11"/>
        <v>0</v>
      </c>
      <c r="AW18" s="12">
        <f t="shared" si="3"/>
        <v>0</v>
      </c>
      <c r="AX18" s="12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 ht="15">
      <c r="A19" s="53" t="s">
        <v>77</v>
      </c>
      <c r="B19" s="53" t="s">
        <v>63</v>
      </c>
      <c r="C19" s="53"/>
      <c r="D19" s="53"/>
      <c r="E19" s="53"/>
      <c r="F19" s="53"/>
      <c r="G19" s="53">
        <v>14.34</v>
      </c>
      <c r="H19" s="53">
        <v>2</v>
      </c>
      <c r="I19" s="53"/>
      <c r="J19" s="53"/>
      <c r="K19" s="53"/>
      <c r="L19" s="53"/>
      <c r="M19" s="97">
        <f>D19+F19+H19+L19</f>
        <v>2</v>
      </c>
      <c r="N19" s="12"/>
      <c r="O19" s="12">
        <f t="shared" si="8"/>
        <v>0</v>
      </c>
      <c r="P19" s="12">
        <f t="shared" si="8"/>
        <v>0</v>
      </c>
      <c r="Q19" s="12">
        <f t="shared" si="8"/>
        <v>0</v>
      </c>
      <c r="R19" s="12">
        <f t="shared" si="8"/>
        <v>0</v>
      </c>
      <c r="S19" s="12">
        <f t="shared" si="8"/>
        <v>0</v>
      </c>
      <c r="T19" s="12">
        <f t="shared" si="8"/>
        <v>0</v>
      </c>
      <c r="U19" s="12">
        <f t="shared" si="8"/>
        <v>0</v>
      </c>
      <c r="V19" s="12">
        <f t="shared" si="8"/>
        <v>0</v>
      </c>
      <c r="W19" s="12">
        <f t="shared" si="8"/>
        <v>0</v>
      </c>
      <c r="X19" s="12">
        <f t="shared" si="8"/>
        <v>0</v>
      </c>
      <c r="Y19" s="12"/>
      <c r="Z19" s="12">
        <f t="shared" si="9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 t="shared" si="1"/>
        <v>0</v>
      </c>
      <c r="AI19" s="12">
        <f t="shared" si="1"/>
        <v>0</v>
      </c>
      <c r="AJ19" s="12"/>
      <c r="AK19" s="12">
        <f t="shared" si="10"/>
        <v>0</v>
      </c>
      <c r="AL19" s="12">
        <f t="shared" si="2"/>
        <v>0</v>
      </c>
      <c r="AM19" s="12">
        <f t="shared" si="2"/>
        <v>0</v>
      </c>
      <c r="AN19" s="12">
        <f t="shared" si="2"/>
        <v>0</v>
      </c>
      <c r="AO19" s="12">
        <f t="shared" si="2"/>
        <v>0</v>
      </c>
      <c r="AP19" s="12">
        <f t="shared" si="2"/>
        <v>0</v>
      </c>
      <c r="AQ19" s="12">
        <f t="shared" si="2"/>
        <v>0</v>
      </c>
      <c r="AR19" s="12">
        <f t="shared" si="2"/>
        <v>0</v>
      </c>
      <c r="AS19" s="12">
        <f t="shared" si="2"/>
        <v>0</v>
      </c>
      <c r="AT19" s="12">
        <f t="shared" si="2"/>
        <v>0</v>
      </c>
      <c r="AU19" s="12"/>
      <c r="AV19" s="12">
        <f t="shared" si="11"/>
        <v>0</v>
      </c>
      <c r="AW19" s="12">
        <f t="shared" si="3"/>
        <v>0</v>
      </c>
      <c r="AX19" s="12">
        <f t="shared" si="3"/>
        <v>0</v>
      </c>
      <c r="AY19" s="11">
        <f t="shared" si="3"/>
        <v>0</v>
      </c>
      <c r="AZ19" s="11">
        <f t="shared" si="3"/>
        <v>0</v>
      </c>
      <c r="BA19" s="11">
        <f t="shared" si="3"/>
        <v>0</v>
      </c>
      <c r="BB19" s="11">
        <f t="shared" si="3"/>
        <v>0</v>
      </c>
      <c r="BC19" s="11">
        <f t="shared" si="3"/>
        <v>0</v>
      </c>
      <c r="BD19" s="11">
        <f t="shared" si="3"/>
        <v>0</v>
      </c>
      <c r="BE19" s="11">
        <f t="shared" si="3"/>
        <v>0</v>
      </c>
    </row>
    <row r="20" spans="1:57" ht="15">
      <c r="A20" s="49" t="s">
        <v>78</v>
      </c>
      <c r="B20" s="50" t="s">
        <v>65</v>
      </c>
      <c r="C20" s="56">
        <v>14.39</v>
      </c>
      <c r="D20" s="56">
        <v>2</v>
      </c>
      <c r="E20" s="57"/>
      <c r="F20" s="58"/>
      <c r="G20" s="57"/>
      <c r="H20" s="58"/>
      <c r="I20" s="57"/>
      <c r="J20" s="58"/>
      <c r="K20" s="58"/>
      <c r="L20" s="58"/>
      <c r="M20" s="97">
        <f>D20+F20+H20+L20</f>
        <v>2</v>
      </c>
      <c r="N20" s="12"/>
      <c r="O20" s="12">
        <f t="shared" si="8"/>
        <v>0</v>
      </c>
      <c r="P20" s="12">
        <f t="shared" si="8"/>
        <v>0</v>
      </c>
      <c r="Q20" s="12">
        <f t="shared" si="8"/>
        <v>0</v>
      </c>
      <c r="R20" s="12">
        <f t="shared" si="8"/>
        <v>0</v>
      </c>
      <c r="S20" s="12">
        <f t="shared" si="8"/>
        <v>0</v>
      </c>
      <c r="T20" s="12">
        <f t="shared" si="8"/>
        <v>0</v>
      </c>
      <c r="U20" s="12">
        <f t="shared" si="8"/>
        <v>0</v>
      </c>
      <c r="V20" s="12">
        <f t="shared" si="8"/>
        <v>0</v>
      </c>
      <c r="W20" s="12">
        <f t="shared" si="8"/>
        <v>0</v>
      </c>
      <c r="X20" s="12">
        <f t="shared" si="8"/>
        <v>0</v>
      </c>
      <c r="Y20" s="12"/>
      <c r="Z20" s="12">
        <f t="shared" si="9"/>
        <v>0</v>
      </c>
      <c r="AA20" s="12">
        <f t="shared" si="1"/>
        <v>0</v>
      </c>
      <c r="AB20" s="12">
        <f t="shared" si="1"/>
        <v>0</v>
      </c>
      <c r="AC20" s="12">
        <f t="shared" si="1"/>
        <v>0</v>
      </c>
      <c r="AD20" s="12">
        <f t="shared" si="1"/>
        <v>0</v>
      </c>
      <c r="AE20" s="12">
        <f t="shared" si="1"/>
        <v>0</v>
      </c>
      <c r="AF20" s="12">
        <f t="shared" si="1"/>
        <v>0</v>
      </c>
      <c r="AG20" s="12">
        <f t="shared" si="1"/>
        <v>0</v>
      </c>
      <c r="AH20" s="12">
        <f t="shared" si="1"/>
        <v>0</v>
      </c>
      <c r="AI20" s="12">
        <f t="shared" si="1"/>
        <v>0</v>
      </c>
      <c r="AJ20" s="12"/>
      <c r="AK20" s="12">
        <f t="shared" si="10"/>
        <v>0</v>
      </c>
      <c r="AL20" s="12">
        <f t="shared" si="2"/>
        <v>0</v>
      </c>
      <c r="AM20" s="12">
        <f t="shared" si="2"/>
        <v>0</v>
      </c>
      <c r="AN20" s="12">
        <f t="shared" si="2"/>
        <v>0</v>
      </c>
      <c r="AO20" s="12">
        <f t="shared" si="2"/>
        <v>0</v>
      </c>
      <c r="AP20" s="12">
        <f t="shared" si="2"/>
        <v>0</v>
      </c>
      <c r="AQ20" s="12">
        <f t="shared" si="2"/>
        <v>0</v>
      </c>
      <c r="AR20" s="12">
        <f t="shared" si="2"/>
        <v>0</v>
      </c>
      <c r="AS20" s="12">
        <f t="shared" si="2"/>
        <v>0</v>
      </c>
      <c r="AT20" s="12">
        <f t="shared" si="2"/>
        <v>0</v>
      </c>
      <c r="AU20" s="12"/>
      <c r="AV20" s="12">
        <f t="shared" si="11"/>
        <v>0</v>
      </c>
      <c r="AW20" s="12">
        <f t="shared" si="3"/>
        <v>0</v>
      </c>
      <c r="AX20" s="12">
        <f t="shared" si="3"/>
        <v>0</v>
      </c>
      <c r="AY20" s="11">
        <f t="shared" si="3"/>
        <v>0</v>
      </c>
      <c r="AZ20" s="11">
        <f t="shared" si="3"/>
        <v>0</v>
      </c>
      <c r="BA20" s="11">
        <f t="shared" si="3"/>
        <v>0</v>
      </c>
      <c r="BB20" s="11">
        <f t="shared" si="3"/>
        <v>0</v>
      </c>
      <c r="BC20" s="11">
        <f t="shared" si="3"/>
        <v>0</v>
      </c>
      <c r="BD20" s="11">
        <f t="shared" si="3"/>
        <v>0</v>
      </c>
      <c r="BE20" s="11">
        <f t="shared" si="3"/>
        <v>0</v>
      </c>
    </row>
    <row r="21" spans="1:57" ht="15">
      <c r="A21" s="49" t="s">
        <v>79</v>
      </c>
      <c r="B21" s="50" t="s">
        <v>65</v>
      </c>
      <c r="C21" s="56">
        <v>14.97</v>
      </c>
      <c r="D21" s="56">
        <v>1</v>
      </c>
      <c r="E21" s="57"/>
      <c r="F21" s="58"/>
      <c r="G21" s="57"/>
      <c r="H21" s="58"/>
      <c r="I21" s="57"/>
      <c r="J21" s="58"/>
      <c r="K21" s="58">
        <v>14.02</v>
      </c>
      <c r="L21" s="58">
        <v>1</v>
      </c>
      <c r="M21" s="97">
        <f>D21+F21+H21+L21</f>
        <v>2</v>
      </c>
      <c r="N21" s="12"/>
      <c r="O21" s="12">
        <f t="shared" si="8"/>
        <v>0</v>
      </c>
      <c r="P21" s="12">
        <f t="shared" si="8"/>
        <v>0</v>
      </c>
      <c r="Q21" s="12">
        <f t="shared" si="8"/>
        <v>0</v>
      </c>
      <c r="R21" s="12">
        <f t="shared" si="8"/>
        <v>0</v>
      </c>
      <c r="S21" s="12">
        <f t="shared" si="8"/>
        <v>0</v>
      </c>
      <c r="T21" s="12">
        <f t="shared" si="8"/>
        <v>0</v>
      </c>
      <c r="U21" s="12">
        <f t="shared" si="8"/>
        <v>0</v>
      </c>
      <c r="V21" s="12">
        <f t="shared" si="8"/>
        <v>0</v>
      </c>
      <c r="W21" s="12">
        <f t="shared" si="8"/>
        <v>0</v>
      </c>
      <c r="X21" s="12">
        <f t="shared" si="8"/>
        <v>0</v>
      </c>
      <c r="Y21" s="12"/>
      <c r="Z21" s="12">
        <f t="shared" si="9"/>
        <v>0</v>
      </c>
      <c r="AA21" s="12">
        <f t="shared" si="1"/>
        <v>0</v>
      </c>
      <c r="AB21" s="12">
        <f t="shared" si="1"/>
        <v>0</v>
      </c>
      <c r="AC21" s="12">
        <f t="shared" si="1"/>
        <v>0</v>
      </c>
      <c r="AD21" s="12">
        <f t="shared" si="1"/>
        <v>0</v>
      </c>
      <c r="AE21" s="12">
        <f t="shared" si="1"/>
        <v>0</v>
      </c>
      <c r="AF21" s="12">
        <f t="shared" si="1"/>
        <v>0</v>
      </c>
      <c r="AG21" s="12">
        <f t="shared" si="1"/>
        <v>0</v>
      </c>
      <c r="AH21" s="12">
        <f t="shared" si="1"/>
        <v>0</v>
      </c>
      <c r="AI21" s="12">
        <f t="shared" si="1"/>
        <v>0</v>
      </c>
      <c r="AJ21" s="12"/>
      <c r="AK21" s="12">
        <f t="shared" si="10"/>
        <v>0</v>
      </c>
      <c r="AL21" s="12">
        <f t="shared" si="2"/>
        <v>0</v>
      </c>
      <c r="AM21" s="12">
        <f t="shared" si="2"/>
        <v>0</v>
      </c>
      <c r="AN21" s="12">
        <f t="shared" si="2"/>
        <v>0</v>
      </c>
      <c r="AO21" s="12">
        <f t="shared" si="2"/>
        <v>0</v>
      </c>
      <c r="AP21" s="12">
        <f t="shared" si="2"/>
        <v>0</v>
      </c>
      <c r="AQ21" s="12">
        <f t="shared" si="2"/>
        <v>0</v>
      </c>
      <c r="AR21" s="12">
        <f t="shared" si="2"/>
        <v>0</v>
      </c>
      <c r="AS21" s="12">
        <f t="shared" si="2"/>
        <v>0</v>
      </c>
      <c r="AT21" s="12">
        <f t="shared" si="2"/>
        <v>0</v>
      </c>
      <c r="AU21" s="12"/>
      <c r="AV21" s="12">
        <f t="shared" si="11"/>
        <v>0</v>
      </c>
      <c r="AW21" s="12">
        <f t="shared" si="3"/>
        <v>0</v>
      </c>
      <c r="AX21" s="12">
        <f t="shared" si="3"/>
        <v>0</v>
      </c>
      <c r="AY21" s="11">
        <f t="shared" si="3"/>
        <v>0</v>
      </c>
      <c r="AZ21" s="11">
        <f t="shared" si="3"/>
        <v>0</v>
      </c>
      <c r="BA21" s="11">
        <f t="shared" si="3"/>
        <v>0</v>
      </c>
      <c r="BB21" s="11">
        <f t="shared" si="3"/>
        <v>0</v>
      </c>
      <c r="BC21" s="11">
        <f t="shared" si="3"/>
        <v>0</v>
      </c>
      <c r="BD21" s="11">
        <f t="shared" si="3"/>
        <v>0</v>
      </c>
      <c r="BE21" s="11">
        <f t="shared" si="3"/>
        <v>0</v>
      </c>
    </row>
    <row r="22" spans="1:57">
      <c r="A22" s="49" t="s">
        <v>80</v>
      </c>
      <c r="B22" s="50" t="s">
        <v>63</v>
      </c>
      <c r="C22" s="56">
        <v>15.76</v>
      </c>
      <c r="D22" s="56">
        <v>1</v>
      </c>
      <c r="E22" s="57"/>
      <c r="F22" s="58"/>
      <c r="G22" s="57"/>
      <c r="H22" s="58"/>
      <c r="I22" s="57"/>
      <c r="J22" s="58"/>
      <c r="K22" s="58">
        <v>15.53</v>
      </c>
      <c r="L22" s="58">
        <v>1</v>
      </c>
      <c r="M22" s="97">
        <f>D22+F22+H22+L22</f>
        <v>2</v>
      </c>
      <c r="N22" s="12"/>
      <c r="O22" s="12">
        <f t="shared" si="8"/>
        <v>0</v>
      </c>
      <c r="P22" s="12">
        <f t="shared" si="8"/>
        <v>0</v>
      </c>
      <c r="Q22" s="12">
        <f t="shared" si="8"/>
        <v>0</v>
      </c>
      <c r="R22" s="12">
        <f t="shared" si="8"/>
        <v>0</v>
      </c>
      <c r="S22" s="12">
        <f t="shared" si="8"/>
        <v>0</v>
      </c>
      <c r="T22" s="12">
        <f t="shared" si="8"/>
        <v>0</v>
      </c>
      <c r="U22" s="12">
        <f t="shared" si="8"/>
        <v>0</v>
      </c>
      <c r="V22" s="12">
        <f t="shared" si="8"/>
        <v>0</v>
      </c>
      <c r="W22" s="12">
        <f t="shared" si="8"/>
        <v>0</v>
      </c>
      <c r="X22" s="12">
        <f t="shared" si="8"/>
        <v>0</v>
      </c>
      <c r="Y22" s="12"/>
      <c r="Z22" s="12">
        <f t="shared" si="9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12">
        <f t="shared" si="1"/>
        <v>0</v>
      </c>
      <c r="AJ22" s="12"/>
      <c r="AK22" s="12">
        <f t="shared" si="10"/>
        <v>0</v>
      </c>
      <c r="AL22" s="12">
        <f t="shared" si="2"/>
        <v>0</v>
      </c>
      <c r="AM22" s="12">
        <f t="shared" si="2"/>
        <v>0</v>
      </c>
      <c r="AN22" s="12">
        <f t="shared" si="2"/>
        <v>0</v>
      </c>
      <c r="AO22" s="12">
        <f t="shared" si="2"/>
        <v>0</v>
      </c>
      <c r="AP22" s="12">
        <f t="shared" si="2"/>
        <v>0</v>
      </c>
      <c r="AQ22" s="12">
        <f t="shared" si="2"/>
        <v>0</v>
      </c>
      <c r="AR22" s="12">
        <f t="shared" si="2"/>
        <v>0</v>
      </c>
      <c r="AS22" s="12">
        <f t="shared" si="2"/>
        <v>0</v>
      </c>
      <c r="AT22" s="12">
        <f t="shared" si="2"/>
        <v>0</v>
      </c>
      <c r="AU22" s="12"/>
      <c r="AV22" s="12">
        <f t="shared" si="11"/>
        <v>0</v>
      </c>
      <c r="AW22" s="12">
        <f t="shared" si="3"/>
        <v>0</v>
      </c>
      <c r="AX22" s="12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</row>
    <row r="23" spans="1:57" ht="15">
      <c r="A23" s="49" t="s">
        <v>81</v>
      </c>
      <c r="B23" s="50" t="s">
        <v>82</v>
      </c>
      <c r="C23" s="56">
        <v>14.84</v>
      </c>
      <c r="D23" s="56">
        <v>1</v>
      </c>
      <c r="E23" s="53"/>
      <c r="F23" s="53"/>
      <c r="G23" s="53"/>
      <c r="H23" s="53"/>
      <c r="I23" s="53"/>
      <c r="J23" s="53"/>
      <c r="K23" s="53"/>
      <c r="L23" s="53"/>
      <c r="M23" s="97">
        <f>D23+F23+H23+L23</f>
        <v>1</v>
      </c>
      <c r="N23" s="12"/>
      <c r="O23" s="12">
        <f t="shared" si="8"/>
        <v>0</v>
      </c>
      <c r="P23" s="12">
        <f t="shared" si="8"/>
        <v>0</v>
      </c>
      <c r="Q23" s="12">
        <f t="shared" si="8"/>
        <v>0</v>
      </c>
      <c r="R23" s="12">
        <f t="shared" si="8"/>
        <v>0</v>
      </c>
      <c r="S23" s="12">
        <f t="shared" si="8"/>
        <v>0</v>
      </c>
      <c r="T23" s="12">
        <f t="shared" si="8"/>
        <v>0</v>
      </c>
      <c r="U23" s="12">
        <f t="shared" si="8"/>
        <v>0</v>
      </c>
      <c r="V23" s="12">
        <f t="shared" si="8"/>
        <v>0</v>
      </c>
      <c r="W23" s="12">
        <f t="shared" si="8"/>
        <v>0</v>
      </c>
      <c r="X23" s="12">
        <f t="shared" si="8"/>
        <v>0</v>
      </c>
      <c r="Y23" s="12"/>
      <c r="Z23" s="12">
        <f t="shared" si="9"/>
        <v>0</v>
      </c>
      <c r="AA23" s="12">
        <f t="shared" si="1"/>
        <v>0</v>
      </c>
      <c r="AB23" s="12">
        <f t="shared" si="1"/>
        <v>0</v>
      </c>
      <c r="AC23" s="12">
        <f t="shared" si="1"/>
        <v>0</v>
      </c>
      <c r="AD23" s="12">
        <f t="shared" si="1"/>
        <v>0</v>
      </c>
      <c r="AE23" s="12">
        <f t="shared" si="1"/>
        <v>0</v>
      </c>
      <c r="AF23" s="12">
        <f t="shared" si="1"/>
        <v>0</v>
      </c>
      <c r="AG23" s="12">
        <f t="shared" si="1"/>
        <v>0</v>
      </c>
      <c r="AH23" s="12">
        <f t="shared" si="1"/>
        <v>0</v>
      </c>
      <c r="AI23" s="12">
        <f t="shared" si="1"/>
        <v>0</v>
      </c>
      <c r="AJ23" s="12"/>
      <c r="AK23" s="12">
        <f t="shared" si="10"/>
        <v>0</v>
      </c>
      <c r="AL23" s="12">
        <f t="shared" si="2"/>
        <v>0</v>
      </c>
      <c r="AM23" s="12">
        <f t="shared" si="2"/>
        <v>0</v>
      </c>
      <c r="AN23" s="12">
        <f t="shared" si="2"/>
        <v>0</v>
      </c>
      <c r="AO23" s="12">
        <f t="shared" si="2"/>
        <v>0</v>
      </c>
      <c r="AP23" s="12">
        <f t="shared" si="2"/>
        <v>0</v>
      </c>
      <c r="AQ23" s="12">
        <f t="shared" si="2"/>
        <v>0</v>
      </c>
      <c r="AR23" s="12">
        <f t="shared" si="2"/>
        <v>0</v>
      </c>
      <c r="AS23" s="12">
        <f t="shared" si="2"/>
        <v>0</v>
      </c>
      <c r="AT23" s="12">
        <f t="shared" si="2"/>
        <v>0</v>
      </c>
      <c r="AU23" s="12"/>
      <c r="AV23" s="12">
        <f t="shared" si="11"/>
        <v>0</v>
      </c>
      <c r="AW23" s="12">
        <f t="shared" si="3"/>
        <v>0</v>
      </c>
      <c r="AX23" s="12">
        <f t="shared" si="3"/>
        <v>0</v>
      </c>
      <c r="AY23" s="11">
        <f t="shared" si="3"/>
        <v>0</v>
      </c>
      <c r="AZ23" s="11">
        <f t="shared" si="3"/>
        <v>0</v>
      </c>
      <c r="BA23" s="11">
        <f t="shared" si="3"/>
        <v>0</v>
      </c>
      <c r="BB23" s="11">
        <f t="shared" si="3"/>
        <v>0</v>
      </c>
      <c r="BC23" s="11">
        <f t="shared" si="3"/>
        <v>0</v>
      </c>
      <c r="BD23" s="11">
        <f t="shared" si="3"/>
        <v>0</v>
      </c>
      <c r="BE23" s="11">
        <f t="shared" si="3"/>
        <v>0</v>
      </c>
    </row>
    <row r="24" spans="1:57" ht="15">
      <c r="A24" s="49" t="s">
        <v>83</v>
      </c>
      <c r="B24" s="50" t="s">
        <v>61</v>
      </c>
      <c r="C24" s="56">
        <v>15.17</v>
      </c>
      <c r="D24" s="56">
        <v>1</v>
      </c>
      <c r="E24" s="57"/>
      <c r="F24" s="58"/>
      <c r="G24" s="57"/>
      <c r="H24" s="58"/>
      <c r="I24" s="57"/>
      <c r="J24" s="58"/>
      <c r="K24" s="58"/>
      <c r="L24" s="58"/>
      <c r="M24" s="97">
        <f>D24+F24+H24+L24</f>
        <v>1</v>
      </c>
      <c r="Z24" s="12">
        <f t="shared" si="9"/>
        <v>0</v>
      </c>
      <c r="AA24" s="12">
        <f t="shared" si="1"/>
        <v>0</v>
      </c>
      <c r="AB24" s="12">
        <f t="shared" si="1"/>
        <v>0</v>
      </c>
      <c r="AC24" s="12">
        <f t="shared" si="1"/>
        <v>0</v>
      </c>
      <c r="AD24" s="12">
        <f t="shared" ref="AD24:AI27" si="12">IF($B24=AD$3,($F24),(0))</f>
        <v>0</v>
      </c>
      <c r="AE24" s="12">
        <f t="shared" si="12"/>
        <v>0</v>
      </c>
      <c r="AF24" s="12">
        <f t="shared" si="12"/>
        <v>0</v>
      </c>
      <c r="AG24" s="12">
        <f t="shared" si="12"/>
        <v>0</v>
      </c>
      <c r="AH24" s="12">
        <f t="shared" si="12"/>
        <v>0</v>
      </c>
      <c r="AI24" s="12">
        <f t="shared" si="12"/>
        <v>0</v>
      </c>
      <c r="AK24" s="12">
        <f t="shared" si="10"/>
        <v>0</v>
      </c>
      <c r="AL24" s="12">
        <f t="shared" si="2"/>
        <v>0</v>
      </c>
      <c r="AM24" s="12">
        <f t="shared" si="2"/>
        <v>0</v>
      </c>
      <c r="AN24" s="12">
        <f t="shared" si="2"/>
        <v>0</v>
      </c>
      <c r="AO24" s="12">
        <f t="shared" ref="AO24:AT27" si="13">IF($B24=AO$3,($H24),(0))</f>
        <v>0</v>
      </c>
      <c r="AP24" s="12">
        <f t="shared" si="13"/>
        <v>0</v>
      </c>
      <c r="AQ24" s="12">
        <f t="shared" si="13"/>
        <v>0</v>
      </c>
      <c r="AR24" s="12">
        <f t="shared" si="13"/>
        <v>0</v>
      </c>
      <c r="AS24" s="12">
        <f t="shared" si="13"/>
        <v>0</v>
      </c>
      <c r="AT24" s="12">
        <f t="shared" si="13"/>
        <v>0</v>
      </c>
      <c r="AV24" s="12">
        <f t="shared" si="11"/>
        <v>0</v>
      </c>
      <c r="AW24" s="12">
        <f t="shared" si="3"/>
        <v>0</v>
      </c>
      <c r="AX24" s="12">
        <f t="shared" si="3"/>
        <v>0</v>
      </c>
      <c r="AY24" s="11">
        <f t="shared" si="3"/>
        <v>0</v>
      </c>
      <c r="AZ24" s="11">
        <f t="shared" ref="AZ24:BE27" si="14">IF($B24=AZ$3,($J24),(0))</f>
        <v>0</v>
      </c>
      <c r="BA24" s="11">
        <f t="shared" si="14"/>
        <v>0</v>
      </c>
      <c r="BB24" s="11">
        <f t="shared" si="14"/>
        <v>0</v>
      </c>
      <c r="BC24" s="11">
        <f t="shared" si="14"/>
        <v>0</v>
      </c>
      <c r="BD24" s="11">
        <f t="shared" si="14"/>
        <v>0</v>
      </c>
      <c r="BE24" s="11">
        <f t="shared" si="14"/>
        <v>0</v>
      </c>
    </row>
    <row r="25" spans="1:57" ht="15">
      <c r="A25" s="49" t="s">
        <v>84</v>
      </c>
      <c r="B25" s="50" t="s">
        <v>82</v>
      </c>
      <c r="C25" s="56">
        <v>16.73</v>
      </c>
      <c r="D25" s="56">
        <v>1</v>
      </c>
      <c r="E25" s="57"/>
      <c r="F25" s="58"/>
      <c r="G25" s="57"/>
      <c r="H25" s="58"/>
      <c r="I25" s="57"/>
      <c r="J25" s="58"/>
      <c r="K25" s="58"/>
      <c r="L25" s="58"/>
      <c r="M25" s="97">
        <f>D25+F25+H25+L25</f>
        <v>1</v>
      </c>
      <c r="Z25" s="12">
        <f t="shared" si="9"/>
        <v>0</v>
      </c>
      <c r="AA25" s="12">
        <f t="shared" si="9"/>
        <v>0</v>
      </c>
      <c r="AB25" s="12">
        <f t="shared" si="9"/>
        <v>0</v>
      </c>
      <c r="AC25" s="12">
        <f t="shared" si="9"/>
        <v>0</v>
      </c>
      <c r="AD25" s="12">
        <f t="shared" si="12"/>
        <v>0</v>
      </c>
      <c r="AE25" s="12">
        <f t="shared" si="12"/>
        <v>0</v>
      </c>
      <c r="AF25" s="12">
        <f t="shared" si="12"/>
        <v>0</v>
      </c>
      <c r="AG25" s="12">
        <f t="shared" si="12"/>
        <v>0</v>
      </c>
      <c r="AH25" s="12">
        <f t="shared" si="12"/>
        <v>0</v>
      </c>
      <c r="AI25" s="12">
        <f t="shared" si="12"/>
        <v>0</v>
      </c>
      <c r="AK25" s="12">
        <f t="shared" si="10"/>
        <v>0</v>
      </c>
      <c r="AL25" s="12">
        <f t="shared" si="10"/>
        <v>0</v>
      </c>
      <c r="AM25" s="12">
        <f t="shared" si="10"/>
        <v>0</v>
      </c>
      <c r="AN25" s="12">
        <f t="shared" si="10"/>
        <v>0</v>
      </c>
      <c r="AO25" s="12">
        <f t="shared" si="13"/>
        <v>0</v>
      </c>
      <c r="AP25" s="12">
        <f t="shared" si="13"/>
        <v>0</v>
      </c>
      <c r="AQ25" s="12">
        <f t="shared" si="13"/>
        <v>0</v>
      </c>
      <c r="AR25" s="12">
        <f t="shared" si="13"/>
        <v>0</v>
      </c>
      <c r="AS25" s="12">
        <f t="shared" si="13"/>
        <v>0</v>
      </c>
      <c r="AT25" s="12">
        <f t="shared" si="13"/>
        <v>0</v>
      </c>
      <c r="AV25" s="12">
        <f t="shared" si="11"/>
        <v>0</v>
      </c>
      <c r="AW25" s="12">
        <f t="shared" si="11"/>
        <v>0</v>
      </c>
      <c r="AX25" s="12">
        <f t="shared" si="11"/>
        <v>0</v>
      </c>
      <c r="AY25" s="11">
        <f t="shared" si="11"/>
        <v>0</v>
      </c>
      <c r="AZ25" s="11">
        <f t="shared" si="14"/>
        <v>0</v>
      </c>
      <c r="BA25" s="11">
        <f t="shared" si="14"/>
        <v>0</v>
      </c>
      <c r="BB25" s="11">
        <f t="shared" si="14"/>
        <v>0</v>
      </c>
      <c r="BC25" s="11">
        <f t="shared" si="14"/>
        <v>0</v>
      </c>
      <c r="BD25" s="11">
        <f t="shared" si="14"/>
        <v>0</v>
      </c>
      <c r="BE25" s="11">
        <f t="shared" si="14"/>
        <v>0</v>
      </c>
    </row>
    <row r="26" spans="1:57" ht="15">
      <c r="A26" s="49" t="s">
        <v>85</v>
      </c>
      <c r="B26" s="50" t="s">
        <v>41</v>
      </c>
      <c r="C26" s="56">
        <v>14.51</v>
      </c>
      <c r="D26" s="56">
        <v>1</v>
      </c>
      <c r="E26" s="57"/>
      <c r="F26" s="58"/>
      <c r="G26" s="57"/>
      <c r="H26" s="58"/>
      <c r="I26" s="57"/>
      <c r="J26" s="58"/>
      <c r="K26" s="58"/>
      <c r="L26" s="58"/>
      <c r="M26" s="97">
        <f>D26+F26+H26+L26</f>
        <v>1</v>
      </c>
      <c r="Z26" s="12">
        <f t="shared" si="9"/>
        <v>0</v>
      </c>
      <c r="AA26" s="12">
        <f t="shared" si="9"/>
        <v>0</v>
      </c>
      <c r="AB26" s="12">
        <f t="shared" si="9"/>
        <v>0</v>
      </c>
      <c r="AC26" s="12">
        <f t="shared" si="9"/>
        <v>0</v>
      </c>
      <c r="AD26" s="12">
        <f t="shared" si="12"/>
        <v>0</v>
      </c>
      <c r="AE26" s="12">
        <f t="shared" si="12"/>
        <v>0</v>
      </c>
      <c r="AF26" s="12">
        <f t="shared" si="12"/>
        <v>0</v>
      </c>
      <c r="AG26" s="12">
        <f t="shared" si="12"/>
        <v>0</v>
      </c>
      <c r="AH26" s="12">
        <f t="shared" si="12"/>
        <v>0</v>
      </c>
      <c r="AI26" s="12">
        <f t="shared" si="12"/>
        <v>0</v>
      </c>
      <c r="AK26" s="12">
        <f t="shared" si="10"/>
        <v>0</v>
      </c>
      <c r="AL26" s="12">
        <f t="shared" si="10"/>
        <v>0</v>
      </c>
      <c r="AM26" s="12">
        <f t="shared" si="10"/>
        <v>0</v>
      </c>
      <c r="AN26" s="12">
        <f t="shared" si="10"/>
        <v>0</v>
      </c>
      <c r="AO26" s="12">
        <f t="shared" si="13"/>
        <v>0</v>
      </c>
      <c r="AP26" s="12">
        <f t="shared" si="13"/>
        <v>0</v>
      </c>
      <c r="AQ26" s="12">
        <f t="shared" si="13"/>
        <v>0</v>
      </c>
      <c r="AR26" s="12">
        <f t="shared" si="13"/>
        <v>0</v>
      </c>
      <c r="AS26" s="12">
        <f t="shared" si="13"/>
        <v>0</v>
      </c>
      <c r="AT26" s="12">
        <f t="shared" si="13"/>
        <v>0</v>
      </c>
      <c r="AV26" s="12">
        <f t="shared" si="11"/>
        <v>0</v>
      </c>
      <c r="AW26" s="12">
        <f t="shared" si="11"/>
        <v>0</v>
      </c>
      <c r="AX26" s="12">
        <f t="shared" si="11"/>
        <v>0</v>
      </c>
      <c r="AY26" s="11">
        <f t="shared" si="11"/>
        <v>0</v>
      </c>
      <c r="AZ26" s="11">
        <f t="shared" si="14"/>
        <v>0</v>
      </c>
      <c r="BA26" s="11">
        <f t="shared" si="14"/>
        <v>0</v>
      </c>
      <c r="BB26" s="11">
        <f t="shared" si="14"/>
        <v>0</v>
      </c>
      <c r="BC26" s="11">
        <f t="shared" si="14"/>
        <v>0</v>
      </c>
      <c r="BD26" s="11">
        <f t="shared" si="14"/>
        <v>0</v>
      </c>
      <c r="BE26" s="11">
        <f t="shared" si="14"/>
        <v>0</v>
      </c>
    </row>
    <row r="27" spans="1:57" ht="15">
      <c r="A27" s="81" t="s">
        <v>86</v>
      </c>
      <c r="B27" s="82" t="s">
        <v>41</v>
      </c>
      <c r="C27" s="95"/>
      <c r="D27" s="95"/>
      <c r="E27" s="94">
        <v>14.93</v>
      </c>
      <c r="F27" s="95">
        <v>1</v>
      </c>
      <c r="G27" s="95"/>
      <c r="H27" s="95"/>
      <c r="I27" s="95"/>
      <c r="J27" s="95"/>
      <c r="K27" s="95"/>
      <c r="L27" s="95"/>
      <c r="M27" s="97">
        <f>D27+F27+H27+L27</f>
        <v>1</v>
      </c>
      <c r="Z27" s="12">
        <f t="shared" si="9"/>
        <v>0</v>
      </c>
      <c r="AA27" s="12">
        <f t="shared" si="9"/>
        <v>0</v>
      </c>
      <c r="AB27" s="12">
        <f t="shared" si="9"/>
        <v>0</v>
      </c>
      <c r="AC27" s="12">
        <f t="shared" si="9"/>
        <v>0</v>
      </c>
      <c r="AD27" s="12">
        <f t="shared" si="12"/>
        <v>0</v>
      </c>
      <c r="AE27" s="12">
        <f t="shared" si="12"/>
        <v>0</v>
      </c>
      <c r="AF27" s="12">
        <f t="shared" si="12"/>
        <v>0</v>
      </c>
      <c r="AG27" s="12">
        <f t="shared" si="12"/>
        <v>0</v>
      </c>
      <c r="AH27" s="12">
        <f t="shared" si="12"/>
        <v>0</v>
      </c>
      <c r="AI27" s="12">
        <f t="shared" si="12"/>
        <v>0</v>
      </c>
      <c r="AK27" s="12">
        <f t="shared" si="10"/>
        <v>0</v>
      </c>
      <c r="AL27" s="12">
        <f t="shared" si="10"/>
        <v>0</v>
      </c>
      <c r="AM27" s="12">
        <f t="shared" si="10"/>
        <v>0</v>
      </c>
      <c r="AN27" s="12">
        <f t="shared" si="10"/>
        <v>0</v>
      </c>
      <c r="AO27" s="12">
        <f t="shared" si="13"/>
        <v>0</v>
      </c>
      <c r="AP27" s="12">
        <f t="shared" si="13"/>
        <v>0</v>
      </c>
      <c r="AQ27" s="12">
        <f t="shared" si="13"/>
        <v>0</v>
      </c>
      <c r="AR27" s="12">
        <f t="shared" si="13"/>
        <v>0</v>
      </c>
      <c r="AS27" s="12">
        <f t="shared" si="13"/>
        <v>0</v>
      </c>
      <c r="AT27" s="12">
        <f t="shared" si="13"/>
        <v>0</v>
      </c>
      <c r="AV27" s="12">
        <f t="shared" si="11"/>
        <v>0</v>
      </c>
      <c r="AW27" s="12">
        <f t="shared" si="11"/>
        <v>0</v>
      </c>
      <c r="AX27" s="12">
        <f t="shared" si="11"/>
        <v>0</v>
      </c>
      <c r="AY27" s="11">
        <f t="shared" si="11"/>
        <v>0</v>
      </c>
      <c r="AZ27" s="11">
        <f t="shared" si="14"/>
        <v>0</v>
      </c>
      <c r="BA27" s="11">
        <f t="shared" si="14"/>
        <v>0</v>
      </c>
      <c r="BB27" s="11">
        <f t="shared" si="14"/>
        <v>0</v>
      </c>
      <c r="BC27" s="11">
        <f t="shared" si="14"/>
        <v>0</v>
      </c>
      <c r="BD27" s="11">
        <f t="shared" si="14"/>
        <v>0</v>
      </c>
      <c r="BE27" s="11">
        <f t="shared" si="14"/>
        <v>0</v>
      </c>
    </row>
    <row r="28" spans="1:57" ht="15">
      <c r="A28" s="49" t="s">
        <v>87</v>
      </c>
      <c r="B28" s="50" t="s">
        <v>82</v>
      </c>
      <c r="C28" s="56">
        <v>14.96</v>
      </c>
      <c r="D28" s="56">
        <v>1</v>
      </c>
      <c r="E28" s="59"/>
      <c r="F28" s="53"/>
      <c r="G28" s="59"/>
      <c r="H28" s="53"/>
      <c r="I28" s="59"/>
      <c r="J28" s="53"/>
      <c r="K28" s="53"/>
      <c r="L28" s="53"/>
      <c r="M28" s="97">
        <f>D28+F28+H28+L28</f>
        <v>1</v>
      </c>
    </row>
    <row r="29" spans="1:57" ht="15">
      <c r="A29" s="49" t="s">
        <v>88</v>
      </c>
      <c r="B29" s="50" t="s">
        <v>41</v>
      </c>
      <c r="C29" s="53"/>
      <c r="D29" s="53"/>
      <c r="E29" s="57">
        <v>14.7</v>
      </c>
      <c r="F29" s="53">
        <v>1</v>
      </c>
      <c r="G29" s="53"/>
      <c r="H29" s="53"/>
      <c r="I29" s="53"/>
      <c r="J29" s="53"/>
      <c r="K29" s="53"/>
      <c r="L29" s="53"/>
      <c r="M29" s="97">
        <f>D29+F29+H29+L29</f>
        <v>1</v>
      </c>
    </row>
    <row r="30" spans="1:57" ht="15">
      <c r="A30" s="49" t="s">
        <v>89</v>
      </c>
      <c r="B30" s="50" t="s">
        <v>34</v>
      </c>
      <c r="C30" s="56">
        <v>14.91</v>
      </c>
      <c r="D30" s="56">
        <v>1</v>
      </c>
      <c r="E30" s="57"/>
      <c r="F30" s="58"/>
      <c r="G30" s="57"/>
      <c r="H30" s="58"/>
      <c r="I30" s="57"/>
      <c r="J30" s="58"/>
      <c r="K30" s="58"/>
      <c r="L30" s="58"/>
      <c r="M30" s="97">
        <f>D30+F30+H30+L30</f>
        <v>1</v>
      </c>
    </row>
    <row r="31" spans="1:57" ht="15">
      <c r="A31" s="53" t="s">
        <v>90</v>
      </c>
      <c r="B31" s="53" t="s">
        <v>65</v>
      </c>
      <c r="C31" s="53"/>
      <c r="D31" s="53"/>
      <c r="E31" s="53"/>
      <c r="F31" s="53"/>
      <c r="G31" s="53">
        <v>14.6</v>
      </c>
      <c r="H31" s="53">
        <v>1</v>
      </c>
      <c r="I31" s="53"/>
      <c r="J31" s="53"/>
      <c r="K31" s="53"/>
      <c r="L31" s="53"/>
      <c r="M31" s="97">
        <f>D31+F31+H31+L31</f>
        <v>1</v>
      </c>
    </row>
    <row r="32" spans="1:57" ht="15">
      <c r="A32" s="53" t="s">
        <v>91</v>
      </c>
      <c r="B32" s="53" t="s">
        <v>38</v>
      </c>
      <c r="C32" s="53"/>
      <c r="D32" s="53"/>
      <c r="E32" s="53"/>
      <c r="F32" s="53"/>
      <c r="G32" s="53">
        <v>15.57</v>
      </c>
      <c r="H32" s="53">
        <v>1</v>
      </c>
      <c r="I32" s="53"/>
      <c r="J32" s="53"/>
      <c r="K32" s="53"/>
      <c r="L32" s="53"/>
      <c r="M32" s="97">
        <f>D32+F32+H32+L32</f>
        <v>1</v>
      </c>
    </row>
    <row r="33" spans="1:13" ht="15">
      <c r="A33" s="95" t="s">
        <v>92</v>
      </c>
      <c r="B33" s="95" t="s">
        <v>63</v>
      </c>
      <c r="C33" s="95"/>
      <c r="D33" s="95"/>
      <c r="E33" s="95"/>
      <c r="F33" s="95"/>
      <c r="G33" s="95">
        <v>16.22</v>
      </c>
      <c r="H33" s="95">
        <v>1</v>
      </c>
      <c r="I33" s="95"/>
      <c r="J33" s="95"/>
      <c r="K33" s="95"/>
      <c r="L33" s="95"/>
      <c r="M33" s="97">
        <f>D33+F33+H33+L33</f>
        <v>1</v>
      </c>
    </row>
    <row r="34" spans="1:13">
      <c r="A34" s="53" t="s">
        <v>93</v>
      </c>
      <c r="B34" s="53" t="s">
        <v>49</v>
      </c>
      <c r="C34" s="53"/>
      <c r="D34" s="53"/>
      <c r="E34" s="53"/>
      <c r="F34" s="53"/>
      <c r="G34" s="53"/>
      <c r="H34" s="53"/>
      <c r="I34" s="53"/>
      <c r="J34" s="53"/>
      <c r="K34" s="53">
        <v>14.34</v>
      </c>
      <c r="L34" s="53">
        <v>1</v>
      </c>
      <c r="M34" s="97">
        <f>D34+F34+H34+L34</f>
        <v>1</v>
      </c>
    </row>
    <row r="35" spans="1:13">
      <c r="A35" s="53" t="s">
        <v>94</v>
      </c>
      <c r="B35" s="53" t="s">
        <v>49</v>
      </c>
      <c r="C35" s="53"/>
      <c r="D35" s="53"/>
      <c r="E35" s="53"/>
      <c r="F35" s="53"/>
      <c r="G35" s="53"/>
      <c r="H35" s="53"/>
      <c r="I35" s="53"/>
      <c r="J35" s="53"/>
      <c r="K35" s="53">
        <v>14.72</v>
      </c>
      <c r="L35" s="53">
        <v>1</v>
      </c>
      <c r="M35" s="97">
        <f>D35+F35+H35+L35</f>
        <v>1</v>
      </c>
    </row>
  </sheetData>
  <sortState xmlns:xlrd2="http://schemas.microsoft.com/office/spreadsheetml/2017/richdata2" ref="A3:M35">
    <sortCondition descending="1" ref="M3:M35"/>
  </sortState>
  <pageMargins left="0.7" right="0.7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17.85546875" bestFit="1" customWidth="1"/>
    <col min="2" max="2" width="22.5703125" bestFit="1" customWidth="1"/>
    <col min="3" max="3" width="10.42578125" customWidth="1"/>
    <col min="4" max="4" width="9" bestFit="1" customWidth="1"/>
    <col min="5" max="5" width="10.5703125" customWidth="1"/>
    <col min="6" max="6" width="9" bestFit="1" customWidth="1"/>
    <col min="7" max="7" width="10" customWidth="1"/>
    <col min="8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3</v>
      </c>
    </row>
    <row r="2" spans="1:57" ht="15.75">
      <c r="A2" s="60" t="s">
        <v>16</v>
      </c>
      <c r="B2" s="60" t="s">
        <v>17</v>
      </c>
      <c r="C2" s="61" t="s">
        <v>18</v>
      </c>
      <c r="D2" s="62" t="s">
        <v>19</v>
      </c>
      <c r="E2" s="63" t="s">
        <v>20</v>
      </c>
      <c r="F2" s="62" t="s">
        <v>21</v>
      </c>
      <c r="G2" s="63" t="s">
        <v>22</v>
      </c>
      <c r="H2" s="62" t="s">
        <v>23</v>
      </c>
      <c r="I2" s="63" t="s">
        <v>24</v>
      </c>
      <c r="J2" s="62" t="s">
        <v>25</v>
      </c>
      <c r="K2" s="62" t="s">
        <v>25</v>
      </c>
      <c r="L2" s="62" t="s">
        <v>24</v>
      </c>
      <c r="M2" s="62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85" t="s">
        <v>95</v>
      </c>
      <c r="B3" s="86" t="s">
        <v>49</v>
      </c>
      <c r="C3" s="87">
        <v>28.13</v>
      </c>
      <c r="D3" s="87">
        <v>14</v>
      </c>
      <c r="E3" s="88">
        <v>28.23</v>
      </c>
      <c r="F3" s="89">
        <v>16</v>
      </c>
      <c r="G3" s="88">
        <v>28.89</v>
      </c>
      <c r="H3" s="89">
        <v>16</v>
      </c>
      <c r="I3" s="88"/>
      <c r="J3" s="89"/>
      <c r="K3" s="89">
        <v>27.85</v>
      </c>
      <c r="L3" s="89">
        <v>16</v>
      </c>
      <c r="M3" s="89">
        <f>J3+H3+F3+D3+L3</f>
        <v>62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4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4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4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85" t="s">
        <v>96</v>
      </c>
      <c r="B4" s="86" t="s">
        <v>65</v>
      </c>
      <c r="C4" s="87">
        <v>29.49</v>
      </c>
      <c r="D4" s="87">
        <v>8</v>
      </c>
      <c r="E4" s="88"/>
      <c r="F4" s="89"/>
      <c r="G4" s="88">
        <v>29.1</v>
      </c>
      <c r="H4" s="89">
        <v>14</v>
      </c>
      <c r="I4" s="88"/>
      <c r="J4" s="89"/>
      <c r="K4" s="89">
        <v>28.09</v>
      </c>
      <c r="L4" s="89">
        <v>14</v>
      </c>
      <c r="M4" s="89">
        <f>J4+H4+F4+D4+L4</f>
        <v>36</v>
      </c>
      <c r="N4" s="12" t="s">
        <v>42</v>
      </c>
      <c r="O4" s="11">
        <f t="shared" ref="O4:X14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4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4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4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85" t="s">
        <v>45</v>
      </c>
      <c r="B5" s="86" t="s">
        <v>41</v>
      </c>
      <c r="C5" s="97"/>
      <c r="D5" s="97"/>
      <c r="E5" s="97">
        <v>29.02</v>
      </c>
      <c r="F5" s="89">
        <v>14</v>
      </c>
      <c r="G5" s="97">
        <v>30.32</v>
      </c>
      <c r="H5" s="97">
        <v>6</v>
      </c>
      <c r="I5" s="97"/>
      <c r="J5" s="97"/>
      <c r="K5" s="97">
        <v>28.53</v>
      </c>
      <c r="L5" s="97">
        <v>10</v>
      </c>
      <c r="M5" s="89">
        <f>J5+H5+F5+D5+L5</f>
        <v>30</v>
      </c>
      <c r="N5" s="12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49" t="s">
        <v>97</v>
      </c>
      <c r="B6" s="50" t="s">
        <v>82</v>
      </c>
      <c r="C6" s="56">
        <v>30.37</v>
      </c>
      <c r="D6" s="56">
        <v>2</v>
      </c>
      <c r="E6" s="64">
        <v>29.74</v>
      </c>
      <c r="F6" s="65">
        <v>8</v>
      </c>
      <c r="G6" s="64">
        <v>30.99</v>
      </c>
      <c r="H6" s="65">
        <v>1</v>
      </c>
      <c r="I6" s="64"/>
      <c r="J6" s="65"/>
      <c r="K6" s="65">
        <v>28.25</v>
      </c>
      <c r="L6" s="65">
        <v>12</v>
      </c>
      <c r="M6" s="65">
        <f>J6+H6+F6+D6+L6</f>
        <v>23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85" t="s">
        <v>98</v>
      </c>
      <c r="B7" s="86" t="s">
        <v>49</v>
      </c>
      <c r="C7" s="87">
        <v>28.91</v>
      </c>
      <c r="D7" s="87">
        <v>10</v>
      </c>
      <c r="E7" s="88"/>
      <c r="F7" s="89"/>
      <c r="G7" s="88">
        <v>29.87</v>
      </c>
      <c r="H7" s="89">
        <v>10</v>
      </c>
      <c r="I7" s="88"/>
      <c r="J7" s="89"/>
      <c r="K7" s="89"/>
      <c r="L7" s="89"/>
      <c r="M7" s="89">
        <f>J7+H7+F7+D7+L7</f>
        <v>20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49" t="s">
        <v>99</v>
      </c>
      <c r="B8" s="50" t="s">
        <v>49</v>
      </c>
      <c r="C8" s="56">
        <v>30.02</v>
      </c>
      <c r="D8" s="56">
        <v>6</v>
      </c>
      <c r="E8" s="64"/>
      <c r="F8" s="65"/>
      <c r="G8" s="64">
        <v>30.51</v>
      </c>
      <c r="H8" s="65">
        <v>4</v>
      </c>
      <c r="I8" s="64"/>
      <c r="J8" s="65"/>
      <c r="K8" s="65">
        <v>28.68</v>
      </c>
      <c r="L8" s="65">
        <v>8</v>
      </c>
      <c r="M8" s="65">
        <f>J8+H8+F8+D8+L8</f>
        <v>18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49" t="s">
        <v>100</v>
      </c>
      <c r="B9" s="50" t="s">
        <v>65</v>
      </c>
      <c r="C9" s="56">
        <v>27.47</v>
      </c>
      <c r="D9" s="56">
        <v>16</v>
      </c>
      <c r="E9" s="64"/>
      <c r="F9" s="65"/>
      <c r="G9" s="64"/>
      <c r="H9" s="65"/>
      <c r="I9" s="64"/>
      <c r="J9" s="65"/>
      <c r="K9" s="65"/>
      <c r="L9" s="65"/>
      <c r="M9" s="65">
        <f>J9+H9+F9+D9+L9</f>
        <v>16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49" t="s">
        <v>101</v>
      </c>
      <c r="B10" s="50" t="s">
        <v>65</v>
      </c>
      <c r="C10" s="56">
        <v>31.43</v>
      </c>
      <c r="D10" s="56">
        <v>1</v>
      </c>
      <c r="E10" s="64"/>
      <c r="F10" s="65"/>
      <c r="G10" s="64">
        <v>30.08</v>
      </c>
      <c r="H10" s="65">
        <v>8</v>
      </c>
      <c r="I10" s="64"/>
      <c r="J10" s="65"/>
      <c r="K10" s="65">
        <v>28.81</v>
      </c>
      <c r="L10" s="65">
        <v>6</v>
      </c>
      <c r="M10" s="65">
        <f>J10+H10+F10+D10+L10</f>
        <v>15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53" t="s">
        <v>102</v>
      </c>
      <c r="B11" s="53" t="s">
        <v>63</v>
      </c>
      <c r="C11" s="53"/>
      <c r="D11" s="53"/>
      <c r="E11" s="53"/>
      <c r="F11" s="53"/>
      <c r="G11" s="53">
        <v>29.36</v>
      </c>
      <c r="H11" s="53">
        <v>12</v>
      </c>
      <c r="I11" s="53"/>
      <c r="J11" s="53"/>
      <c r="K11" s="53"/>
      <c r="L11" s="53"/>
      <c r="M11" s="65">
        <f>J11+H11+F11+D11+L11</f>
        <v>12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49" t="s">
        <v>103</v>
      </c>
      <c r="B12" s="50" t="s">
        <v>41</v>
      </c>
      <c r="C12" s="56">
        <v>28.41</v>
      </c>
      <c r="D12" s="56">
        <v>12</v>
      </c>
      <c r="E12" s="66"/>
      <c r="F12" s="67"/>
      <c r="G12" s="64"/>
      <c r="H12" s="65"/>
      <c r="I12" s="64"/>
      <c r="J12" s="65"/>
      <c r="K12" s="65"/>
      <c r="L12" s="65"/>
      <c r="M12" s="65">
        <f>J12+H12+F12+D12+L12</f>
        <v>12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49" t="s">
        <v>104</v>
      </c>
      <c r="B13" s="50" t="s">
        <v>63</v>
      </c>
      <c r="C13" s="53"/>
      <c r="D13" s="53"/>
      <c r="E13" s="53">
        <v>29.47</v>
      </c>
      <c r="F13" s="67">
        <v>12</v>
      </c>
      <c r="G13" s="53"/>
      <c r="H13" s="53"/>
      <c r="I13" s="53"/>
      <c r="J13" s="53"/>
      <c r="K13" s="53"/>
      <c r="L13" s="53"/>
      <c r="M13" s="65">
        <f>J13+H13+F13+D13+L13</f>
        <v>12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49" t="s">
        <v>105</v>
      </c>
      <c r="B14" s="50" t="s">
        <v>63</v>
      </c>
      <c r="C14" s="53"/>
      <c r="D14" s="53"/>
      <c r="E14" s="53">
        <v>29.57</v>
      </c>
      <c r="F14" s="67">
        <v>10</v>
      </c>
      <c r="G14" s="146"/>
      <c r="H14" s="53"/>
      <c r="I14" s="53"/>
      <c r="J14" s="53"/>
      <c r="K14" s="53"/>
      <c r="L14" s="53"/>
      <c r="M14" s="65">
        <f>J14+H14+F14+D14+L14</f>
        <v>10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49" t="s">
        <v>106</v>
      </c>
      <c r="B15" s="50" t="s">
        <v>41</v>
      </c>
      <c r="C15" s="56">
        <v>31.38</v>
      </c>
      <c r="D15" s="56">
        <v>1</v>
      </c>
      <c r="E15" s="64">
        <v>31.03</v>
      </c>
      <c r="F15" s="65">
        <v>6</v>
      </c>
      <c r="G15" s="64"/>
      <c r="H15" s="65"/>
      <c r="I15" s="64"/>
      <c r="J15" s="65"/>
      <c r="K15" s="65"/>
      <c r="L15" s="65"/>
      <c r="M15" s="65">
        <f>J15+H15+F15+D15+L15</f>
        <v>7</v>
      </c>
      <c r="N15" s="12"/>
      <c r="O15" s="11">
        <f>IF($B15=O$2,($D15),(0))</f>
        <v>0</v>
      </c>
      <c r="P15" s="11">
        <f t="shared" ref="P15:X15" si="8">IF($B15=P$2,($D15),(0))</f>
        <v>0</v>
      </c>
      <c r="Q15" s="11">
        <f t="shared" si="8"/>
        <v>0</v>
      </c>
      <c r="R15" s="11">
        <f t="shared" si="8"/>
        <v>0</v>
      </c>
      <c r="S15" s="11">
        <f t="shared" si="8"/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  <c r="X15" s="11">
        <f t="shared" si="8"/>
        <v>0</v>
      </c>
      <c r="Y15" s="11"/>
      <c r="Z15" s="11">
        <f>IF($B15=Z$2,($F15),(0))</f>
        <v>0</v>
      </c>
      <c r="AA15" s="11">
        <f t="shared" ref="AA15:AI17" si="9">IF($B15=AA$2,($F15),(0))</f>
        <v>0</v>
      </c>
      <c r="AB15" s="11">
        <f t="shared" si="9"/>
        <v>0</v>
      </c>
      <c r="AC15" s="11">
        <f t="shared" si="9"/>
        <v>0</v>
      </c>
      <c r="AD15" s="11">
        <f t="shared" si="9"/>
        <v>0</v>
      </c>
      <c r="AE15" s="11">
        <f t="shared" si="9"/>
        <v>0</v>
      </c>
      <c r="AF15" s="11">
        <f t="shared" si="9"/>
        <v>0</v>
      </c>
      <c r="AG15" s="11">
        <f t="shared" si="9"/>
        <v>0</v>
      </c>
      <c r="AH15" s="11">
        <f t="shared" si="9"/>
        <v>0</v>
      </c>
      <c r="AI15" s="11">
        <f t="shared" si="9"/>
        <v>0</v>
      </c>
      <c r="AJ15" s="11"/>
      <c r="AK15" s="11">
        <f>IF($B15=AK$2,($H15),(0))</f>
        <v>0</v>
      </c>
      <c r="AL15" s="11">
        <f t="shared" ref="AL15:AT17" si="10">IF($B15=AL$2,($H15),(0))</f>
        <v>0</v>
      </c>
      <c r="AM15" s="11">
        <f t="shared" si="10"/>
        <v>0</v>
      </c>
      <c r="AN15" s="11">
        <f t="shared" si="10"/>
        <v>0</v>
      </c>
      <c r="AO15" s="11">
        <f t="shared" si="10"/>
        <v>0</v>
      </c>
      <c r="AP15" s="11">
        <f t="shared" si="10"/>
        <v>0</v>
      </c>
      <c r="AQ15" s="11">
        <f t="shared" si="10"/>
        <v>0</v>
      </c>
      <c r="AR15" s="11">
        <f t="shared" si="10"/>
        <v>0</v>
      </c>
      <c r="AS15" s="11">
        <f t="shared" si="10"/>
        <v>0</v>
      </c>
      <c r="AT15" s="11">
        <f t="shared" si="10"/>
        <v>0</v>
      </c>
      <c r="AU15" s="11"/>
      <c r="AV15" s="11">
        <f>IF($B15=AV$2,($J15),(0))</f>
        <v>0</v>
      </c>
      <c r="AW15" s="11">
        <f t="shared" ref="AW15:BE17" si="11">IF($B15=AW$2,($J15),(0))</f>
        <v>0</v>
      </c>
      <c r="AX15" s="11">
        <f t="shared" si="11"/>
        <v>0</v>
      </c>
      <c r="AY15" s="11">
        <f t="shared" si="11"/>
        <v>0</v>
      </c>
      <c r="AZ15" s="11">
        <f t="shared" si="11"/>
        <v>0</v>
      </c>
      <c r="BA15" s="11">
        <f t="shared" si="11"/>
        <v>0</v>
      </c>
      <c r="BB15" s="11">
        <f t="shared" si="11"/>
        <v>0</v>
      </c>
      <c r="BC15" s="11">
        <f t="shared" si="11"/>
        <v>0</v>
      </c>
      <c r="BD15" s="11">
        <f t="shared" si="11"/>
        <v>0</v>
      </c>
      <c r="BE15" s="11">
        <f t="shared" si="11"/>
        <v>0</v>
      </c>
    </row>
    <row r="16" spans="1:57" ht="15">
      <c r="A16" s="49" t="s">
        <v>107</v>
      </c>
      <c r="B16" s="50" t="s">
        <v>108</v>
      </c>
      <c r="C16" s="56">
        <v>32.299999999999997</v>
      </c>
      <c r="D16" s="56">
        <v>1</v>
      </c>
      <c r="E16" s="64">
        <v>31.43</v>
      </c>
      <c r="F16" s="65">
        <v>4</v>
      </c>
      <c r="G16" s="53">
        <v>32.68</v>
      </c>
      <c r="H16" s="65">
        <v>1</v>
      </c>
      <c r="I16" s="64"/>
      <c r="J16" s="65"/>
      <c r="K16" s="65">
        <v>30.95</v>
      </c>
      <c r="L16" s="65">
        <v>1</v>
      </c>
      <c r="M16" s="65">
        <f>J16+H16+F16+D16+L16</f>
        <v>7</v>
      </c>
      <c r="N16" s="12"/>
      <c r="O16" s="11">
        <f t="shared" ref="O16:X17" si="12">IF($B16=O$2,($D16),(0))</f>
        <v>0</v>
      </c>
      <c r="P16" s="11">
        <f t="shared" si="12"/>
        <v>0</v>
      </c>
      <c r="Q16" s="11">
        <f t="shared" si="12"/>
        <v>0</v>
      </c>
      <c r="R16" s="11">
        <f t="shared" si="12"/>
        <v>0</v>
      </c>
      <c r="S16" s="11">
        <f t="shared" si="12"/>
        <v>0</v>
      </c>
      <c r="T16" s="11">
        <f t="shared" si="12"/>
        <v>0</v>
      </c>
      <c r="U16" s="11">
        <f t="shared" si="12"/>
        <v>0</v>
      </c>
      <c r="V16" s="11">
        <f t="shared" si="12"/>
        <v>0</v>
      </c>
      <c r="W16" s="11">
        <f t="shared" si="12"/>
        <v>0</v>
      </c>
      <c r="X16" s="11">
        <f t="shared" si="12"/>
        <v>0</v>
      </c>
      <c r="Y16" s="11"/>
      <c r="Z16" s="11">
        <f t="shared" ref="Z16:Z17" si="13">IF($B16=Z$2,($F16),(0))</f>
        <v>0</v>
      </c>
      <c r="AA16" s="11">
        <f t="shared" si="9"/>
        <v>0</v>
      </c>
      <c r="AB16" s="11">
        <f t="shared" si="9"/>
        <v>0</v>
      </c>
      <c r="AC16" s="11">
        <f t="shared" si="9"/>
        <v>0</v>
      </c>
      <c r="AD16" s="11">
        <f t="shared" si="9"/>
        <v>0</v>
      </c>
      <c r="AE16" s="11">
        <f t="shared" si="9"/>
        <v>0</v>
      </c>
      <c r="AF16" s="11">
        <f t="shared" si="9"/>
        <v>0</v>
      </c>
      <c r="AG16" s="11">
        <f t="shared" si="9"/>
        <v>0</v>
      </c>
      <c r="AH16" s="11">
        <f t="shared" si="9"/>
        <v>0</v>
      </c>
      <c r="AI16" s="11">
        <f t="shared" si="9"/>
        <v>0</v>
      </c>
      <c r="AJ16" s="11"/>
      <c r="AK16" s="11">
        <f t="shared" ref="AK16:AK17" si="14">IF($B16=AK$2,($H16),(0))</f>
        <v>0</v>
      </c>
      <c r="AL16" s="11">
        <f t="shared" si="10"/>
        <v>0</v>
      </c>
      <c r="AM16" s="11">
        <f t="shared" si="10"/>
        <v>0</v>
      </c>
      <c r="AN16" s="11">
        <f t="shared" si="10"/>
        <v>0</v>
      </c>
      <c r="AO16" s="11">
        <f t="shared" si="10"/>
        <v>0</v>
      </c>
      <c r="AP16" s="11">
        <f t="shared" si="10"/>
        <v>0</v>
      </c>
      <c r="AQ16" s="11">
        <f t="shared" si="10"/>
        <v>0</v>
      </c>
      <c r="AR16" s="11">
        <f t="shared" si="10"/>
        <v>0</v>
      </c>
      <c r="AS16" s="11">
        <f t="shared" si="10"/>
        <v>0</v>
      </c>
      <c r="AT16" s="11">
        <f t="shared" si="10"/>
        <v>0</v>
      </c>
      <c r="AU16" s="11"/>
      <c r="AV16" s="11">
        <f t="shared" ref="AV16:AV17" si="15">IF($B16=AV$2,($J16),(0))</f>
        <v>0</v>
      </c>
      <c r="AW16" s="11">
        <f t="shared" si="11"/>
        <v>0</v>
      </c>
      <c r="AX16" s="11">
        <f t="shared" si="11"/>
        <v>0</v>
      </c>
      <c r="AY16" s="11">
        <f t="shared" si="11"/>
        <v>0</v>
      </c>
      <c r="AZ16" s="11">
        <f t="shared" si="11"/>
        <v>0</v>
      </c>
      <c r="BA16" s="11">
        <f t="shared" si="11"/>
        <v>0</v>
      </c>
      <c r="BB16" s="11">
        <f t="shared" si="11"/>
        <v>0</v>
      </c>
      <c r="BC16" s="11">
        <f t="shared" si="11"/>
        <v>0</v>
      </c>
      <c r="BD16" s="11">
        <f t="shared" si="11"/>
        <v>0</v>
      </c>
      <c r="BE16" s="11">
        <f t="shared" si="11"/>
        <v>0</v>
      </c>
    </row>
    <row r="17" spans="1:57" ht="15">
      <c r="A17" s="49" t="s">
        <v>109</v>
      </c>
      <c r="B17" s="50" t="s">
        <v>82</v>
      </c>
      <c r="C17" s="56">
        <v>30.48</v>
      </c>
      <c r="D17" s="56">
        <v>1</v>
      </c>
      <c r="E17" s="64"/>
      <c r="F17" s="65"/>
      <c r="G17" s="64"/>
      <c r="H17" s="65"/>
      <c r="I17" s="64"/>
      <c r="J17" s="65"/>
      <c r="K17" s="65">
        <v>28.96</v>
      </c>
      <c r="L17" s="65">
        <v>4</v>
      </c>
      <c r="M17" s="65">
        <f>J17+H17+F17+D17+L17</f>
        <v>5</v>
      </c>
      <c r="N17" s="12"/>
      <c r="O17" s="11">
        <f t="shared" si="12"/>
        <v>0</v>
      </c>
      <c r="P17" s="11">
        <f t="shared" si="12"/>
        <v>0</v>
      </c>
      <c r="Q17" s="11">
        <f t="shared" si="12"/>
        <v>0</v>
      </c>
      <c r="R17" s="11">
        <f t="shared" si="12"/>
        <v>0</v>
      </c>
      <c r="S17" s="11">
        <f t="shared" si="12"/>
        <v>0</v>
      </c>
      <c r="T17" s="11">
        <f t="shared" si="12"/>
        <v>0</v>
      </c>
      <c r="U17" s="11">
        <f t="shared" si="12"/>
        <v>0</v>
      </c>
      <c r="V17" s="11">
        <f t="shared" si="12"/>
        <v>0</v>
      </c>
      <c r="W17" s="11">
        <f t="shared" si="12"/>
        <v>0</v>
      </c>
      <c r="X17" s="11">
        <f t="shared" si="12"/>
        <v>0</v>
      </c>
      <c r="Y17" s="11"/>
      <c r="Z17" s="11">
        <f t="shared" si="13"/>
        <v>0</v>
      </c>
      <c r="AA17" s="11">
        <f t="shared" si="9"/>
        <v>0</v>
      </c>
      <c r="AB17" s="11">
        <f t="shared" si="9"/>
        <v>0</v>
      </c>
      <c r="AC17" s="11">
        <f t="shared" si="9"/>
        <v>0</v>
      </c>
      <c r="AD17" s="11">
        <f t="shared" si="9"/>
        <v>0</v>
      </c>
      <c r="AE17" s="11">
        <f t="shared" si="9"/>
        <v>0</v>
      </c>
      <c r="AF17" s="11">
        <f t="shared" si="9"/>
        <v>0</v>
      </c>
      <c r="AG17" s="11">
        <f t="shared" si="9"/>
        <v>0</v>
      </c>
      <c r="AH17" s="11">
        <f t="shared" si="9"/>
        <v>0</v>
      </c>
      <c r="AI17" s="11">
        <f t="shared" si="9"/>
        <v>0</v>
      </c>
      <c r="AJ17" s="11"/>
      <c r="AK17" s="11">
        <f t="shared" si="14"/>
        <v>0</v>
      </c>
      <c r="AL17" s="11">
        <f t="shared" si="10"/>
        <v>0</v>
      </c>
      <c r="AM17" s="11">
        <f t="shared" si="10"/>
        <v>0</v>
      </c>
      <c r="AN17" s="11">
        <f t="shared" si="10"/>
        <v>0</v>
      </c>
      <c r="AO17" s="11">
        <f t="shared" si="10"/>
        <v>0</v>
      </c>
      <c r="AP17" s="11">
        <f t="shared" si="10"/>
        <v>0</v>
      </c>
      <c r="AQ17" s="11">
        <f t="shared" si="10"/>
        <v>0</v>
      </c>
      <c r="AR17" s="11">
        <f t="shared" si="10"/>
        <v>0</v>
      </c>
      <c r="AS17" s="11">
        <f t="shared" si="10"/>
        <v>0</v>
      </c>
      <c r="AT17" s="11">
        <f t="shared" si="10"/>
        <v>0</v>
      </c>
      <c r="AU17" s="11"/>
      <c r="AV17" s="11">
        <f t="shared" si="15"/>
        <v>0</v>
      </c>
      <c r="AW17" s="11">
        <f t="shared" si="11"/>
        <v>0</v>
      </c>
      <c r="AX17" s="11">
        <f t="shared" si="11"/>
        <v>0</v>
      </c>
      <c r="AY17" s="11">
        <f t="shared" si="11"/>
        <v>0</v>
      </c>
      <c r="AZ17" s="11">
        <f t="shared" si="11"/>
        <v>0</v>
      </c>
      <c r="BA17" s="11">
        <f t="shared" si="11"/>
        <v>0</v>
      </c>
      <c r="BB17" s="11">
        <f t="shared" si="11"/>
        <v>0</v>
      </c>
      <c r="BC17" s="11">
        <f t="shared" si="11"/>
        <v>0</v>
      </c>
      <c r="BD17" s="11">
        <f t="shared" si="11"/>
        <v>0</v>
      </c>
      <c r="BE17" s="11">
        <f t="shared" si="11"/>
        <v>0</v>
      </c>
    </row>
    <row r="18" spans="1:57" ht="15">
      <c r="A18" s="49" t="s">
        <v>110</v>
      </c>
      <c r="B18" s="50" t="s">
        <v>65</v>
      </c>
      <c r="C18" s="56">
        <v>30.05</v>
      </c>
      <c r="D18" s="56">
        <v>4</v>
      </c>
      <c r="E18" s="64"/>
      <c r="F18" s="65"/>
      <c r="G18" s="64"/>
      <c r="H18" s="65"/>
      <c r="I18" s="64"/>
      <c r="J18" s="65"/>
      <c r="K18" s="65"/>
      <c r="L18" s="65"/>
      <c r="M18" s="65">
        <f>J18+H18+F18+D18+L18</f>
        <v>4</v>
      </c>
      <c r="N18" s="12"/>
      <c r="O18" s="11">
        <f t="shared" ref="O18:X18" si="16">SUM(O15:O17)</f>
        <v>0</v>
      </c>
      <c r="P18" s="11">
        <f t="shared" si="16"/>
        <v>0</v>
      </c>
      <c r="Q18" s="11">
        <f t="shared" si="16"/>
        <v>0</v>
      </c>
      <c r="R18" s="11">
        <f t="shared" si="16"/>
        <v>0</v>
      </c>
      <c r="S18" s="11">
        <f t="shared" si="16"/>
        <v>0</v>
      </c>
      <c r="T18" s="11">
        <f t="shared" si="16"/>
        <v>0</v>
      </c>
      <c r="U18" s="11">
        <f t="shared" si="16"/>
        <v>0</v>
      </c>
      <c r="V18" s="11">
        <f t="shared" si="16"/>
        <v>0</v>
      </c>
      <c r="W18" s="11">
        <f t="shared" si="16"/>
        <v>0</v>
      </c>
      <c r="X18" s="11">
        <f t="shared" si="16"/>
        <v>0</v>
      </c>
      <c r="Y18" s="11"/>
      <c r="Z18" s="11">
        <f t="shared" ref="Z18:AI18" si="17">SUM(Z15:Z17)</f>
        <v>0</v>
      </c>
      <c r="AA18" s="11">
        <f t="shared" si="17"/>
        <v>0</v>
      </c>
      <c r="AB18" s="11">
        <f t="shared" si="17"/>
        <v>0</v>
      </c>
      <c r="AC18" s="11">
        <f t="shared" si="17"/>
        <v>0</v>
      </c>
      <c r="AD18" s="11">
        <f t="shared" si="17"/>
        <v>0</v>
      </c>
      <c r="AE18" s="11">
        <f t="shared" si="17"/>
        <v>0</v>
      </c>
      <c r="AF18" s="11">
        <f t="shared" si="17"/>
        <v>0</v>
      </c>
      <c r="AG18" s="11">
        <f t="shared" si="17"/>
        <v>0</v>
      </c>
      <c r="AH18" s="11">
        <f t="shared" si="17"/>
        <v>0</v>
      </c>
      <c r="AI18" s="11">
        <f t="shared" si="17"/>
        <v>0</v>
      </c>
      <c r="AJ18" s="11"/>
      <c r="AK18" s="11">
        <f t="shared" ref="AK18:AT18" si="18">SUM(AK15:AK17)</f>
        <v>0</v>
      </c>
      <c r="AL18" s="11">
        <f t="shared" si="18"/>
        <v>0</v>
      </c>
      <c r="AM18" s="11">
        <f t="shared" si="18"/>
        <v>0</v>
      </c>
      <c r="AN18" s="11">
        <f t="shared" si="18"/>
        <v>0</v>
      </c>
      <c r="AO18" s="11">
        <f t="shared" si="18"/>
        <v>0</v>
      </c>
      <c r="AP18" s="11">
        <f t="shared" si="18"/>
        <v>0</v>
      </c>
      <c r="AQ18" s="11">
        <f t="shared" si="18"/>
        <v>0</v>
      </c>
      <c r="AR18" s="11">
        <f t="shared" si="18"/>
        <v>0</v>
      </c>
      <c r="AS18" s="11">
        <f t="shared" si="18"/>
        <v>0</v>
      </c>
      <c r="AT18" s="11">
        <f t="shared" si="18"/>
        <v>0</v>
      </c>
      <c r="AU18" s="11"/>
      <c r="AV18" s="11">
        <f t="shared" ref="AV18:BE18" si="19">SUM(AV15:AV17)</f>
        <v>0</v>
      </c>
      <c r="AW18" s="11">
        <f t="shared" si="19"/>
        <v>0</v>
      </c>
      <c r="AX18" s="11">
        <f t="shared" si="19"/>
        <v>0</v>
      </c>
      <c r="AY18" s="11">
        <f t="shared" si="19"/>
        <v>0</v>
      </c>
      <c r="AZ18" s="11">
        <f t="shared" si="19"/>
        <v>0</v>
      </c>
      <c r="BA18" s="11">
        <f t="shared" si="19"/>
        <v>0</v>
      </c>
      <c r="BB18" s="11">
        <f t="shared" si="19"/>
        <v>0</v>
      </c>
      <c r="BC18" s="11">
        <f t="shared" si="19"/>
        <v>0</v>
      </c>
      <c r="BD18" s="11">
        <f t="shared" si="19"/>
        <v>0</v>
      </c>
      <c r="BE18" s="11">
        <f t="shared" si="19"/>
        <v>0</v>
      </c>
    </row>
    <row r="19" spans="1:57" ht="15">
      <c r="A19" s="53" t="s">
        <v>111</v>
      </c>
      <c r="B19" s="53" t="s">
        <v>63</v>
      </c>
      <c r="C19" s="53"/>
      <c r="D19" s="53"/>
      <c r="E19" s="53"/>
      <c r="F19" s="53"/>
      <c r="G19" s="53">
        <v>30.72</v>
      </c>
      <c r="H19" s="53">
        <v>2</v>
      </c>
      <c r="I19" s="53"/>
      <c r="J19" s="53"/>
      <c r="K19" s="53"/>
      <c r="L19" s="53"/>
      <c r="M19" s="65">
        <f>J19+H19+F19+D19+L19</f>
        <v>2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57" ht="15">
      <c r="A20" s="95" t="s">
        <v>112</v>
      </c>
      <c r="B20" s="95" t="s">
        <v>49</v>
      </c>
      <c r="C20" s="95"/>
      <c r="D20" s="95"/>
      <c r="E20" s="95"/>
      <c r="F20" s="95"/>
      <c r="G20" s="95">
        <v>33.76</v>
      </c>
      <c r="H20" s="95">
        <v>1</v>
      </c>
      <c r="I20" s="95"/>
      <c r="J20" s="95"/>
      <c r="K20" s="95">
        <v>31.03</v>
      </c>
      <c r="L20" s="95">
        <v>1</v>
      </c>
      <c r="M20" s="65">
        <f>J20+H20+F20+D20+L20</f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 ht="15">
      <c r="A21" s="53" t="s">
        <v>113</v>
      </c>
      <c r="B21" s="53" t="s">
        <v>38</v>
      </c>
      <c r="C21" s="53"/>
      <c r="D21" s="53"/>
      <c r="E21" s="53"/>
      <c r="F21" s="53"/>
      <c r="G21" s="53"/>
      <c r="H21" s="53"/>
      <c r="I21" s="53"/>
      <c r="J21" s="53"/>
      <c r="K21" s="53">
        <v>29.54</v>
      </c>
      <c r="L21" s="53">
        <v>2</v>
      </c>
      <c r="M21" s="65">
        <f>J21+H21+F21+D21+L21</f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 ht="15">
      <c r="A22" s="53" t="s">
        <v>77</v>
      </c>
      <c r="B22" s="53" t="s">
        <v>63</v>
      </c>
      <c r="C22" s="53"/>
      <c r="D22" s="53"/>
      <c r="E22" s="53"/>
      <c r="F22" s="53"/>
      <c r="G22" s="53">
        <v>30.73</v>
      </c>
      <c r="H22" s="53">
        <v>1</v>
      </c>
      <c r="I22" s="53"/>
      <c r="J22" s="53"/>
      <c r="K22" s="53"/>
      <c r="L22" s="53"/>
      <c r="M22" s="65">
        <f>J22+H22+F22+D22+L22</f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 ht="15">
      <c r="A23" s="53" t="s">
        <v>114</v>
      </c>
      <c r="B23" s="53" t="s">
        <v>61</v>
      </c>
      <c r="C23" s="53"/>
      <c r="D23" s="53"/>
      <c r="E23" s="53"/>
      <c r="F23" s="53"/>
      <c r="G23" s="53">
        <v>33.270000000000003</v>
      </c>
      <c r="H23" s="53">
        <v>1</v>
      </c>
      <c r="I23" s="53"/>
      <c r="J23" s="53"/>
      <c r="K23" s="53"/>
      <c r="L23" s="53"/>
      <c r="M23" s="65">
        <f>J23+H23+F23+D23+L23</f>
        <v>1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 ht="15">
      <c r="A24" s="53" t="s">
        <v>115</v>
      </c>
      <c r="B24" s="53" t="s">
        <v>63</v>
      </c>
      <c r="C24" s="53"/>
      <c r="D24" s="53"/>
      <c r="E24" s="53"/>
      <c r="F24" s="53"/>
      <c r="G24" s="53">
        <v>34.71</v>
      </c>
      <c r="H24" s="53">
        <v>1</v>
      </c>
      <c r="I24" s="53"/>
      <c r="J24" s="53"/>
      <c r="K24" s="53"/>
      <c r="L24" s="53"/>
      <c r="M24" s="65">
        <f>J24+H24+F24+D24+L24</f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 ht="15">
      <c r="A25" s="49" t="s">
        <v>87</v>
      </c>
      <c r="B25" s="50" t="s">
        <v>82</v>
      </c>
      <c r="C25" s="56">
        <v>31.07</v>
      </c>
      <c r="D25" s="56">
        <v>1</v>
      </c>
      <c r="E25" s="64"/>
      <c r="F25" s="65"/>
      <c r="G25" s="64"/>
      <c r="H25" s="65"/>
      <c r="I25" s="64"/>
      <c r="J25" s="65"/>
      <c r="K25" s="65"/>
      <c r="L25" s="65"/>
      <c r="M25" s="65">
        <f>J25+H25+F25+D25+L25</f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 ht="15">
      <c r="A26" s="49" t="s">
        <v>116</v>
      </c>
      <c r="B26" s="50" t="s">
        <v>34</v>
      </c>
      <c r="C26" s="56">
        <v>31.26</v>
      </c>
      <c r="D26" s="56">
        <v>1</v>
      </c>
      <c r="E26" s="64"/>
      <c r="F26" s="65"/>
      <c r="G26" s="64"/>
      <c r="H26" s="65"/>
      <c r="I26" s="64"/>
      <c r="J26" s="65"/>
      <c r="K26" s="65"/>
      <c r="L26" s="65"/>
      <c r="M26" s="65">
        <f>J26+H26+F26+D26+L26</f>
        <v>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 ht="15">
      <c r="A27" s="49" t="s">
        <v>117</v>
      </c>
      <c r="B27" s="50" t="s">
        <v>82</v>
      </c>
      <c r="C27" s="56">
        <v>37.340000000000003</v>
      </c>
      <c r="D27" s="56">
        <v>1</v>
      </c>
      <c r="E27" s="64"/>
      <c r="F27" s="65"/>
      <c r="G27" s="64"/>
      <c r="H27" s="65"/>
      <c r="I27" s="64"/>
      <c r="J27" s="65"/>
      <c r="K27" s="84"/>
      <c r="L27" s="65"/>
      <c r="M27" s="65">
        <f>J27+H27+F27+D27+L27</f>
        <v>1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 ht="15">
      <c r="A28" s="53" t="s">
        <v>83</v>
      </c>
      <c r="B28" s="53" t="s">
        <v>61</v>
      </c>
      <c r="C28" s="53"/>
      <c r="D28" s="53"/>
      <c r="E28" s="53"/>
      <c r="F28" s="53"/>
      <c r="G28" s="53"/>
      <c r="H28" s="53"/>
      <c r="I28" s="53"/>
      <c r="J28" s="144"/>
      <c r="K28" s="53">
        <v>30.81</v>
      </c>
      <c r="L28" s="145">
        <v>1</v>
      </c>
      <c r="M28" s="65">
        <v>1</v>
      </c>
    </row>
  </sheetData>
  <sortState xmlns:xlrd2="http://schemas.microsoft.com/office/spreadsheetml/2017/richdata2" ref="A3:M28">
    <sortCondition descending="1" ref="M3:M28"/>
  </sortState>
  <pageMargins left="0.7" right="0.7" top="0.75" bottom="0.75" header="0.3" footer="0.3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21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30.85546875" customWidth="1"/>
    <col min="2" max="2" width="22.5703125" bestFit="1" customWidth="1"/>
    <col min="3" max="3" width="9.28515625" customWidth="1"/>
    <col min="4" max="4" width="10.28515625" customWidth="1"/>
    <col min="5" max="5" width="13.140625" customWidth="1"/>
    <col min="6" max="6" width="10.42578125" customWidth="1"/>
    <col min="7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4</v>
      </c>
    </row>
    <row r="2" spans="1:57" ht="15.75">
      <c r="A2" s="24" t="s">
        <v>16</v>
      </c>
      <c r="B2" s="24" t="s">
        <v>17</v>
      </c>
      <c r="C2" s="25" t="s">
        <v>18</v>
      </c>
      <c r="D2" s="24" t="s">
        <v>19</v>
      </c>
      <c r="E2" s="25" t="s">
        <v>20</v>
      </c>
      <c r="F2" s="24" t="s">
        <v>21</v>
      </c>
      <c r="G2" s="25" t="s">
        <v>22</v>
      </c>
      <c r="H2" s="24" t="s">
        <v>23</v>
      </c>
      <c r="I2" s="25" t="s">
        <v>24</v>
      </c>
      <c r="J2" s="24" t="s">
        <v>25</v>
      </c>
      <c r="K2" s="24" t="s">
        <v>24</v>
      </c>
      <c r="L2" s="24" t="s">
        <v>25</v>
      </c>
      <c r="M2" s="24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5">
      <c r="A3" s="70" t="s">
        <v>118</v>
      </c>
      <c r="B3" s="71" t="s">
        <v>41</v>
      </c>
      <c r="C3" s="72">
        <v>43.6</v>
      </c>
      <c r="D3" s="72">
        <v>14</v>
      </c>
      <c r="E3" s="107">
        <v>42.69</v>
      </c>
      <c r="F3" s="108">
        <v>16</v>
      </c>
      <c r="G3" s="107">
        <v>43</v>
      </c>
      <c r="H3" s="108">
        <v>16</v>
      </c>
      <c r="I3" s="107"/>
      <c r="J3" s="108"/>
      <c r="K3" s="108">
        <v>41.75</v>
      </c>
      <c r="L3" s="108">
        <v>14</v>
      </c>
      <c r="M3" s="108">
        <f>J3+H3+F3+D3+L3</f>
        <v>60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1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1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1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5">
      <c r="A4" s="70" t="s">
        <v>119</v>
      </c>
      <c r="B4" s="71" t="s">
        <v>38</v>
      </c>
      <c r="C4" s="72">
        <v>45.16</v>
      </c>
      <c r="D4" s="72">
        <v>12</v>
      </c>
      <c r="E4" s="76">
        <v>44.59</v>
      </c>
      <c r="F4" s="75">
        <v>14</v>
      </c>
      <c r="G4" s="76">
        <v>44.89</v>
      </c>
      <c r="H4" s="75">
        <v>12</v>
      </c>
      <c r="I4" s="76"/>
      <c r="J4" s="75"/>
      <c r="K4" s="75">
        <v>43.66</v>
      </c>
      <c r="L4" s="75">
        <v>12</v>
      </c>
      <c r="M4" s="108">
        <f>J4+H4+F4+D4+L4</f>
        <v>50</v>
      </c>
      <c r="N4" s="12" t="s">
        <v>42</v>
      </c>
      <c r="O4" s="11">
        <f t="shared" ref="O4:X11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1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1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1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5">
      <c r="A5" s="70" t="s">
        <v>120</v>
      </c>
      <c r="B5" s="71" t="s">
        <v>44</v>
      </c>
      <c r="C5" s="72">
        <v>43.28</v>
      </c>
      <c r="D5" s="72">
        <v>16</v>
      </c>
      <c r="E5" s="107"/>
      <c r="F5" s="108"/>
      <c r="G5" s="107">
        <v>43.06</v>
      </c>
      <c r="H5" s="108">
        <v>14</v>
      </c>
      <c r="I5" s="107"/>
      <c r="J5" s="108"/>
      <c r="K5" s="108">
        <v>41.43</v>
      </c>
      <c r="L5" s="108">
        <v>16</v>
      </c>
      <c r="M5" s="108">
        <f>J5+H5+F5+D5+L5</f>
        <v>46</v>
      </c>
      <c r="N5" s="12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5">
      <c r="A6" s="70" t="s">
        <v>85</v>
      </c>
      <c r="B6" s="71" t="s">
        <v>41</v>
      </c>
      <c r="C6" s="72">
        <v>47.04</v>
      </c>
      <c r="D6" s="72">
        <v>10</v>
      </c>
      <c r="E6" s="107">
        <v>46.31</v>
      </c>
      <c r="F6" s="108">
        <v>10</v>
      </c>
      <c r="G6" s="107">
        <v>46.13</v>
      </c>
      <c r="H6" s="108">
        <v>10</v>
      </c>
      <c r="I6" s="107"/>
      <c r="J6" s="108"/>
      <c r="K6" s="108">
        <v>44.53</v>
      </c>
      <c r="L6" s="108">
        <v>8</v>
      </c>
      <c r="M6" s="108">
        <f>J6+H6+F6+D6+L6</f>
        <v>38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3" t="s">
        <v>121</v>
      </c>
      <c r="B7" s="4" t="s">
        <v>63</v>
      </c>
      <c r="C7" s="1"/>
      <c r="D7" s="4"/>
      <c r="E7" s="1">
        <v>45.05</v>
      </c>
      <c r="F7" s="4">
        <v>12</v>
      </c>
      <c r="G7" s="1"/>
      <c r="H7" s="4"/>
      <c r="I7" s="1"/>
      <c r="J7" s="4"/>
      <c r="K7" s="4">
        <v>44.32</v>
      </c>
      <c r="L7" s="4">
        <v>10</v>
      </c>
      <c r="M7" s="27">
        <f>J7+H7+F7+D7+L7</f>
        <v>22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70" t="s">
        <v>122</v>
      </c>
      <c r="B8" s="71" t="s">
        <v>38</v>
      </c>
      <c r="C8" s="72">
        <v>48.95</v>
      </c>
      <c r="D8" s="72">
        <v>8</v>
      </c>
      <c r="E8" s="76">
        <v>48.1</v>
      </c>
      <c r="F8" s="75">
        <v>8</v>
      </c>
      <c r="G8" s="76"/>
      <c r="H8" s="75"/>
      <c r="I8" s="76"/>
      <c r="J8" s="75"/>
      <c r="K8" s="75"/>
      <c r="L8" s="75"/>
      <c r="M8" s="108">
        <f>J8+H8+F8+D8+L8</f>
        <v>16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42" t="s">
        <v>123</v>
      </c>
      <c r="B9" s="43" t="s">
        <v>34</v>
      </c>
      <c r="C9" s="44">
        <v>49.75</v>
      </c>
      <c r="D9" s="44">
        <v>6</v>
      </c>
      <c r="E9" s="26"/>
      <c r="F9" s="27"/>
      <c r="G9" s="26">
        <v>50.22</v>
      </c>
      <c r="H9" s="27">
        <v>2</v>
      </c>
      <c r="I9" s="26"/>
      <c r="J9" s="27"/>
      <c r="K9" s="27"/>
      <c r="L9" s="27"/>
      <c r="M9" s="27">
        <f>J9+H9+F9+D9+L9</f>
        <v>8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6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2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42" t="s">
        <v>124</v>
      </c>
      <c r="B10" s="43" t="s">
        <v>65</v>
      </c>
      <c r="C10" s="44">
        <v>50.39</v>
      </c>
      <c r="D10" s="44">
        <v>4</v>
      </c>
      <c r="E10" s="26"/>
      <c r="F10" s="27"/>
      <c r="G10" s="26"/>
      <c r="H10" s="27"/>
      <c r="I10" s="26"/>
      <c r="J10" s="27"/>
      <c r="K10" s="27"/>
      <c r="L10" s="27"/>
      <c r="M10" s="27">
        <f>J10+H10+F10+D10+L10</f>
        <v>4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102" t="s">
        <v>125</v>
      </c>
      <c r="B11" s="103" t="s">
        <v>63</v>
      </c>
      <c r="C11" s="104">
        <v>52.12</v>
      </c>
      <c r="D11" s="104">
        <v>2</v>
      </c>
      <c r="E11" s="105"/>
      <c r="F11" s="106"/>
      <c r="G11" s="105"/>
      <c r="H11" s="106"/>
      <c r="I11" s="105"/>
      <c r="J11" s="106"/>
      <c r="K11" s="106">
        <v>50.78</v>
      </c>
      <c r="L11" s="106">
        <v>2</v>
      </c>
      <c r="M11" s="106">
        <f>J11+H11+F11+D11+L11</f>
        <v>4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5">
      <c r="A12" s="53" t="s">
        <v>126</v>
      </c>
      <c r="B12" s="53" t="s">
        <v>65</v>
      </c>
      <c r="C12" s="53"/>
      <c r="D12" s="53"/>
      <c r="E12" s="53"/>
      <c r="F12" s="53"/>
      <c r="G12" s="53">
        <v>46.58</v>
      </c>
      <c r="H12" s="53">
        <v>8</v>
      </c>
      <c r="I12" s="53"/>
      <c r="J12" s="53"/>
      <c r="K12" s="53">
        <v>44.84</v>
      </c>
      <c r="L12" s="53">
        <v>6</v>
      </c>
      <c r="M12" s="53">
        <v>14</v>
      </c>
      <c r="N12" s="12"/>
      <c r="O12" s="11">
        <f t="shared" ref="O12:X12" si="8">SUM(O3:O11)</f>
        <v>0</v>
      </c>
      <c r="P12" s="11">
        <f t="shared" si="8"/>
        <v>0</v>
      </c>
      <c r="Q12" s="11">
        <f t="shared" si="8"/>
        <v>0</v>
      </c>
      <c r="R12" s="11">
        <f t="shared" si="8"/>
        <v>0</v>
      </c>
      <c r="S12" s="11">
        <f t="shared" si="8"/>
        <v>0</v>
      </c>
      <c r="T12" s="11">
        <f t="shared" si="8"/>
        <v>0</v>
      </c>
      <c r="U12" s="11">
        <f t="shared" si="8"/>
        <v>0</v>
      </c>
      <c r="V12" s="11">
        <f t="shared" si="8"/>
        <v>6</v>
      </c>
      <c r="W12" s="11">
        <f t="shared" si="8"/>
        <v>0</v>
      </c>
      <c r="X12" s="11">
        <f t="shared" si="8"/>
        <v>0</v>
      </c>
      <c r="Y12" s="11"/>
      <c r="Z12" s="11">
        <f t="shared" ref="Z12:AI12" si="9">SUM(Z3:Z11)</f>
        <v>0</v>
      </c>
      <c r="AA12" s="11">
        <f t="shared" si="9"/>
        <v>0</v>
      </c>
      <c r="AB12" s="11">
        <f t="shared" si="9"/>
        <v>0</v>
      </c>
      <c r="AC12" s="11">
        <f t="shared" si="9"/>
        <v>0</v>
      </c>
      <c r="AD12" s="11">
        <f t="shared" si="9"/>
        <v>0</v>
      </c>
      <c r="AE12" s="11">
        <f t="shared" si="9"/>
        <v>0</v>
      </c>
      <c r="AF12" s="11">
        <f t="shared" si="9"/>
        <v>0</v>
      </c>
      <c r="AG12" s="11">
        <f t="shared" si="9"/>
        <v>0</v>
      </c>
      <c r="AH12" s="11">
        <f t="shared" si="9"/>
        <v>0</v>
      </c>
      <c r="AI12" s="11">
        <f t="shared" si="9"/>
        <v>0</v>
      </c>
      <c r="AJ12" s="11"/>
      <c r="AK12" s="11">
        <f t="shared" ref="AK12:AT12" si="10">SUM(AK3:AK11)</f>
        <v>0</v>
      </c>
      <c r="AL12" s="11">
        <f t="shared" si="10"/>
        <v>0</v>
      </c>
      <c r="AM12" s="11">
        <f t="shared" si="10"/>
        <v>0</v>
      </c>
      <c r="AN12" s="11">
        <f t="shared" si="10"/>
        <v>0</v>
      </c>
      <c r="AO12" s="11">
        <f t="shared" si="10"/>
        <v>0</v>
      </c>
      <c r="AP12" s="11">
        <f t="shared" si="10"/>
        <v>0</v>
      </c>
      <c r="AQ12" s="11">
        <f t="shared" si="10"/>
        <v>0</v>
      </c>
      <c r="AR12" s="11">
        <f t="shared" si="10"/>
        <v>2</v>
      </c>
      <c r="AS12" s="11">
        <f t="shared" si="10"/>
        <v>0</v>
      </c>
      <c r="AT12" s="11">
        <f t="shared" si="10"/>
        <v>0</v>
      </c>
      <c r="AU12" s="11"/>
      <c r="AV12" s="11">
        <f t="shared" ref="AV12:BE12" si="11">SUM(AV3:AV11)</f>
        <v>0</v>
      </c>
      <c r="AW12" s="11">
        <f t="shared" si="11"/>
        <v>0</v>
      </c>
      <c r="AX12" s="11">
        <f t="shared" si="11"/>
        <v>0</v>
      </c>
      <c r="AY12" s="11">
        <f t="shared" si="11"/>
        <v>0</v>
      </c>
      <c r="AZ12" s="11">
        <f t="shared" si="11"/>
        <v>0</v>
      </c>
      <c r="BA12" s="11">
        <f t="shared" si="11"/>
        <v>0</v>
      </c>
      <c r="BB12" s="11">
        <f t="shared" si="11"/>
        <v>0</v>
      </c>
      <c r="BC12" s="11">
        <f t="shared" si="11"/>
        <v>0</v>
      </c>
      <c r="BD12" s="11">
        <f t="shared" si="11"/>
        <v>0</v>
      </c>
      <c r="BE12" s="11">
        <f t="shared" si="11"/>
        <v>0</v>
      </c>
    </row>
    <row r="13" spans="1:57" ht="15">
      <c r="A13" s="53" t="s">
        <v>111</v>
      </c>
      <c r="B13" s="53" t="s">
        <v>63</v>
      </c>
      <c r="C13" s="53"/>
      <c r="D13" s="53"/>
      <c r="E13" s="53"/>
      <c r="F13" s="53"/>
      <c r="G13" s="53">
        <v>48.87</v>
      </c>
      <c r="H13" s="53">
        <v>6</v>
      </c>
      <c r="I13" s="53"/>
      <c r="J13" s="53"/>
      <c r="K13" s="53"/>
      <c r="L13" s="53"/>
      <c r="M13" s="5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57" ht="15">
      <c r="A14" s="53" t="s">
        <v>110</v>
      </c>
      <c r="B14" s="53" t="s">
        <v>65</v>
      </c>
      <c r="C14" s="53"/>
      <c r="D14" s="53"/>
      <c r="E14" s="53"/>
      <c r="F14" s="53"/>
      <c r="G14" s="53">
        <v>49.12</v>
      </c>
      <c r="H14" s="53">
        <v>4</v>
      </c>
      <c r="I14" s="53"/>
      <c r="J14" s="53"/>
      <c r="K14" s="53"/>
      <c r="L14" s="53"/>
      <c r="M14" s="53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57" ht="15">
      <c r="A15" s="53" t="s">
        <v>83</v>
      </c>
      <c r="B15" s="53" t="s">
        <v>61</v>
      </c>
      <c r="C15" s="53"/>
      <c r="D15" s="53"/>
      <c r="E15" s="53"/>
      <c r="F15" s="53"/>
      <c r="G15" s="53">
        <v>52.77</v>
      </c>
      <c r="H15" s="53">
        <v>1</v>
      </c>
      <c r="I15" s="53"/>
      <c r="J15" s="53"/>
      <c r="K15" s="53">
        <v>49.22</v>
      </c>
      <c r="L15" s="53">
        <v>4</v>
      </c>
      <c r="M15" s="53">
        <v>4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57" ht="15">
      <c r="A16" s="53" t="s">
        <v>127</v>
      </c>
      <c r="B16" s="53" t="s">
        <v>65</v>
      </c>
      <c r="C16" s="53"/>
      <c r="D16" s="53"/>
      <c r="E16" s="53"/>
      <c r="F16" s="53"/>
      <c r="G16" s="53">
        <v>53.78</v>
      </c>
      <c r="H16" s="53">
        <v>1</v>
      </c>
      <c r="I16" s="53"/>
      <c r="J16" s="53"/>
      <c r="K16" s="53">
        <v>50.93</v>
      </c>
      <c r="L16" s="53">
        <v>1</v>
      </c>
      <c r="M16" s="53">
        <v>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</sheetData>
  <sortState xmlns:xlrd2="http://schemas.microsoft.com/office/spreadsheetml/2017/richdata2" ref="A3:M17">
    <sortCondition descending="1" ref="M3:M17"/>
  </sortState>
  <pageMargins left="0.7" right="0.7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E23"/>
  <sheetViews>
    <sheetView workbookViewId="0">
      <selection activeCell="N6" sqref="N6"/>
    </sheetView>
  </sheetViews>
  <sheetFormatPr defaultColWidth="8.85546875" defaultRowHeight="14.2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5</v>
      </c>
    </row>
    <row r="2" spans="1:57" ht="15.75">
      <c r="A2" s="7" t="s">
        <v>16</v>
      </c>
      <c r="B2" s="7" t="s">
        <v>17</v>
      </c>
      <c r="C2" s="8" t="s">
        <v>18</v>
      </c>
      <c r="D2" s="7" t="s">
        <v>19</v>
      </c>
      <c r="E2" s="8" t="s">
        <v>20</v>
      </c>
      <c r="F2" s="7" t="s">
        <v>21</v>
      </c>
      <c r="G2" s="8" t="s">
        <v>22</v>
      </c>
      <c r="H2" s="7" t="s">
        <v>23</v>
      </c>
      <c r="I2" s="8" t="s">
        <v>24</v>
      </c>
      <c r="J2" s="7" t="s">
        <v>25</v>
      </c>
      <c r="K2" s="7" t="s">
        <v>24</v>
      </c>
      <c r="L2" s="7" t="s">
        <v>25</v>
      </c>
      <c r="M2" s="7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70" t="s">
        <v>128</v>
      </c>
      <c r="B3" s="71" t="s">
        <v>44</v>
      </c>
      <c r="C3" s="72" t="s">
        <v>129</v>
      </c>
      <c r="D3" s="72">
        <v>16</v>
      </c>
      <c r="E3" s="76" t="s">
        <v>130</v>
      </c>
      <c r="F3" s="75">
        <v>16</v>
      </c>
      <c r="G3" s="76" t="s">
        <v>131</v>
      </c>
      <c r="H3" s="75">
        <v>16</v>
      </c>
      <c r="I3" s="76"/>
      <c r="J3" s="75"/>
      <c r="K3" s="75" t="s">
        <v>132</v>
      </c>
      <c r="L3" s="75">
        <v>16</v>
      </c>
      <c r="M3" s="75">
        <f t="shared" ref="M3:M16" si="0">D3+F3+H3+L3</f>
        <v>64</v>
      </c>
      <c r="N3" s="12" t="s">
        <v>39</v>
      </c>
      <c r="O3" s="11" t="e">
        <f>IF(#REF!=O$2,(#REF!),(0))</f>
        <v>#REF!</v>
      </c>
      <c r="P3" s="11" t="e">
        <f>IF(#REF!=P$2,(#REF!),(0))</f>
        <v>#REF!</v>
      </c>
      <c r="Q3" s="11" t="e">
        <f>IF(#REF!=Q$2,(#REF!),(0))</f>
        <v>#REF!</v>
      </c>
      <c r="R3" s="11" t="e">
        <f>IF(#REF!=R$2,(#REF!),(0))</f>
        <v>#REF!</v>
      </c>
      <c r="S3" s="11" t="e">
        <f>IF(#REF!=S$2,(#REF!),(0))</f>
        <v>#REF!</v>
      </c>
      <c r="T3" s="11" t="e">
        <f>IF(#REF!=T$2,(#REF!),(0))</f>
        <v>#REF!</v>
      </c>
      <c r="U3" s="11" t="e">
        <f>IF(#REF!=U$2,(#REF!),(0))</f>
        <v>#REF!</v>
      </c>
      <c r="V3" s="11" t="e">
        <f>IF(#REF!=V$2,(#REF!),(0))</f>
        <v>#REF!</v>
      </c>
      <c r="W3" s="11" t="e">
        <f>IF(#REF!=W$2,(#REF!),(0))</f>
        <v>#REF!</v>
      </c>
      <c r="X3" s="11" t="e">
        <f>IF(#REF!=X$2,(#REF!),(0))</f>
        <v>#REF!</v>
      </c>
      <c r="Y3" s="11"/>
      <c r="Z3" s="11" t="e">
        <f>IF(#REF!=Z$2,($F3),(0))</f>
        <v>#REF!</v>
      </c>
      <c r="AA3" s="11" t="e">
        <f>IF(#REF!=AA$2,($F3),(0))</f>
        <v>#REF!</v>
      </c>
      <c r="AB3" s="11" t="e">
        <f>IF(#REF!=AB$2,($F3),(0))</f>
        <v>#REF!</v>
      </c>
      <c r="AC3" s="11" t="e">
        <f>IF(#REF!=AC$2,($F3),(0))</f>
        <v>#REF!</v>
      </c>
      <c r="AD3" s="11" t="e">
        <f>IF(#REF!=AD$2,($F3),(0))</f>
        <v>#REF!</v>
      </c>
      <c r="AE3" s="11" t="e">
        <f>IF(#REF!=AE$2,($F3),(0))</f>
        <v>#REF!</v>
      </c>
      <c r="AF3" s="11" t="e">
        <f>IF(#REF!=AF$2,($F3),(0))</f>
        <v>#REF!</v>
      </c>
      <c r="AG3" s="11" t="e">
        <f>IF(#REF!=AG$2,($F3),(0))</f>
        <v>#REF!</v>
      </c>
      <c r="AH3" s="11" t="e">
        <f>IF(#REF!=AH$2,($F3),(0))</f>
        <v>#REF!</v>
      </c>
      <c r="AI3" s="11" t="e">
        <f>IF(#REF!=AI$2,($F3),(0))</f>
        <v>#REF!</v>
      </c>
      <c r="AJ3" s="11"/>
      <c r="AK3" s="11" t="e">
        <f>IF(#REF!=AK$2,($H3),(0))</f>
        <v>#REF!</v>
      </c>
      <c r="AL3" s="11" t="e">
        <f>IF(#REF!=AL$2,($H3),(0))</f>
        <v>#REF!</v>
      </c>
      <c r="AM3" s="11" t="e">
        <f>IF(#REF!=AM$2,($H3),(0))</f>
        <v>#REF!</v>
      </c>
      <c r="AN3" s="11" t="e">
        <f>IF(#REF!=AN$2,($H3),(0))</f>
        <v>#REF!</v>
      </c>
      <c r="AO3" s="11" t="e">
        <f>IF(#REF!=AO$2,($H3),(0))</f>
        <v>#REF!</v>
      </c>
      <c r="AP3" s="11" t="e">
        <f>IF(#REF!=AP$2,($H3),(0))</f>
        <v>#REF!</v>
      </c>
      <c r="AQ3" s="11" t="e">
        <f>IF(#REF!=AQ$2,($H3),(0))</f>
        <v>#REF!</v>
      </c>
      <c r="AR3" s="11" t="e">
        <f>IF(#REF!=AR$2,($H3),(0))</f>
        <v>#REF!</v>
      </c>
      <c r="AS3" s="11" t="e">
        <f>IF(#REF!=AS$2,($H3),(0))</f>
        <v>#REF!</v>
      </c>
      <c r="AT3" s="11" t="e">
        <f>IF(#REF!=AT$2,($H3),(0))</f>
        <v>#REF!</v>
      </c>
      <c r="AU3" s="11"/>
      <c r="AV3" s="11" t="e">
        <f>IF(#REF!=AV$2,($J3),(0))</f>
        <v>#REF!</v>
      </c>
      <c r="AW3" s="11" t="e">
        <f>IF(#REF!=AW$2,($J3),(0))</f>
        <v>#REF!</v>
      </c>
      <c r="AX3" s="11" t="e">
        <f>IF(#REF!=AX$2,($J3),(0))</f>
        <v>#REF!</v>
      </c>
      <c r="AY3" s="11" t="e">
        <f>IF(#REF!=AY$2,($J3),(0))</f>
        <v>#REF!</v>
      </c>
      <c r="AZ3" s="11" t="e">
        <f>IF(#REF!=AZ$2,($J3),(0))</f>
        <v>#REF!</v>
      </c>
      <c r="BA3" s="11" t="e">
        <f>IF(#REF!=BA$2,($J3),(0))</f>
        <v>#REF!</v>
      </c>
      <c r="BB3" s="11" t="e">
        <f>IF(#REF!=BB$2,($J3),(0))</f>
        <v>#REF!</v>
      </c>
      <c r="BC3" s="11" t="e">
        <f>IF(#REF!=BC$2,($J3),(0))</f>
        <v>#REF!</v>
      </c>
      <c r="BD3" s="11" t="e">
        <f>IF(#REF!=BD$2,($J3),(0))</f>
        <v>#REF!</v>
      </c>
      <c r="BE3" s="11" t="e">
        <f>IF(#REF!=BE$2,($J3),(0))</f>
        <v>#REF!</v>
      </c>
    </row>
    <row r="4" spans="1:57">
      <c r="A4" s="70" t="s">
        <v>133</v>
      </c>
      <c r="B4" s="71" t="s">
        <v>38</v>
      </c>
      <c r="C4" s="72" t="s">
        <v>134</v>
      </c>
      <c r="D4" s="72">
        <v>14</v>
      </c>
      <c r="E4" s="76" t="s">
        <v>135</v>
      </c>
      <c r="F4" s="75">
        <v>14</v>
      </c>
      <c r="G4" s="76" t="s">
        <v>136</v>
      </c>
      <c r="H4" s="75">
        <v>12</v>
      </c>
      <c r="I4" s="76"/>
      <c r="J4" s="75"/>
      <c r="K4" s="75" t="s">
        <v>137</v>
      </c>
      <c r="L4" s="75">
        <v>14</v>
      </c>
      <c r="M4" s="75">
        <f t="shared" si="0"/>
        <v>54</v>
      </c>
      <c r="N4" s="12" t="s">
        <v>42</v>
      </c>
      <c r="O4" s="11">
        <f t="shared" ref="O4:O16" si="1">IF($B3=O$2,($D3),(0))</f>
        <v>0</v>
      </c>
      <c r="P4" s="11">
        <f t="shared" ref="P4:P16" si="2">IF($B3=P$2,($D3),(0))</f>
        <v>0</v>
      </c>
      <c r="Q4" s="11">
        <f t="shared" ref="Q4:Q16" si="3">IF($B3=Q$2,($D3),(0))</f>
        <v>0</v>
      </c>
      <c r="R4" s="11">
        <f t="shared" ref="R4:R16" si="4">IF($B3=R$2,($D3),(0))</f>
        <v>0</v>
      </c>
      <c r="S4" s="11">
        <f t="shared" ref="S4:S16" si="5">IF($B3=S$2,($D3),(0))</f>
        <v>0</v>
      </c>
      <c r="T4" s="11">
        <f t="shared" ref="T4:T16" si="6">IF($B3=T$2,($D3),(0))</f>
        <v>0</v>
      </c>
      <c r="U4" s="11">
        <f t="shared" ref="U4:U16" si="7">IF($B3=U$2,($D3),(0))</f>
        <v>0</v>
      </c>
      <c r="V4" s="11">
        <f t="shared" ref="V4:V16" si="8">IF($B3=V$2,($D3),(0))</f>
        <v>0</v>
      </c>
      <c r="W4" s="11">
        <f t="shared" ref="W4:W16" si="9">IF($B3=W$2,($D3),(0))</f>
        <v>0</v>
      </c>
      <c r="X4" s="11">
        <f t="shared" ref="X4:X16" si="10">IF($B3=X$2,($D3),(0))</f>
        <v>0</v>
      </c>
      <c r="Y4" s="11"/>
      <c r="Z4" s="11">
        <f t="shared" ref="Z4:Z16" si="11">IF($B3=Z$2,($F4),(0))</f>
        <v>0</v>
      </c>
      <c r="AA4" s="11">
        <f t="shared" ref="AA4:AA16" si="12">IF($B3=AA$2,($F4),(0))</f>
        <v>0</v>
      </c>
      <c r="AB4" s="11">
        <f t="shared" ref="AB4:AB16" si="13">IF($B3=AB$2,($F4),(0))</f>
        <v>0</v>
      </c>
      <c r="AC4" s="11">
        <f t="shared" ref="AC4:AC16" si="14">IF($B3=AC$2,($F4),(0))</f>
        <v>0</v>
      </c>
      <c r="AD4" s="11">
        <f t="shared" ref="AD4:AD16" si="15">IF($B3=AD$2,($F4),(0))</f>
        <v>0</v>
      </c>
      <c r="AE4" s="11">
        <f t="shared" ref="AE4:AE16" si="16">IF($B3=AE$2,($F4),(0))</f>
        <v>0</v>
      </c>
      <c r="AF4" s="11">
        <f t="shared" ref="AF4:AF16" si="17">IF($B3=AF$2,($F4),(0))</f>
        <v>0</v>
      </c>
      <c r="AG4" s="11">
        <f t="shared" ref="AG4:AG16" si="18">IF($B3=AG$2,($F4),(0))</f>
        <v>0</v>
      </c>
      <c r="AH4" s="11">
        <f t="shared" ref="AH4:AH16" si="19">IF($B3=AH$2,($F4),(0))</f>
        <v>0</v>
      </c>
      <c r="AI4" s="11">
        <f t="shared" ref="AI4:AI16" si="20">IF($B3=AI$2,($F4),(0))</f>
        <v>0</v>
      </c>
      <c r="AJ4" s="11"/>
      <c r="AK4" s="11">
        <f t="shared" ref="AK4:AK16" si="21">IF($B3=AK$2,($H4),(0))</f>
        <v>0</v>
      </c>
      <c r="AL4" s="11">
        <f t="shared" ref="AL4:AL16" si="22">IF($B3=AL$2,($H4),(0))</f>
        <v>0</v>
      </c>
      <c r="AM4" s="11">
        <f t="shared" ref="AM4:AM16" si="23">IF($B3=AM$2,($H4),(0))</f>
        <v>0</v>
      </c>
      <c r="AN4" s="11">
        <f t="shared" ref="AN4:AN16" si="24">IF($B3=AN$2,($H4),(0))</f>
        <v>0</v>
      </c>
      <c r="AO4" s="11">
        <f t="shared" ref="AO4:AO16" si="25">IF($B3=AO$2,($H4),(0))</f>
        <v>0</v>
      </c>
      <c r="AP4" s="11">
        <f t="shared" ref="AP4:AP16" si="26">IF($B3=AP$2,($H4),(0))</f>
        <v>0</v>
      </c>
      <c r="AQ4" s="11">
        <f t="shared" ref="AQ4:AQ16" si="27">IF($B3=AQ$2,($H4),(0))</f>
        <v>0</v>
      </c>
      <c r="AR4" s="11">
        <f t="shared" ref="AR4:AR16" si="28">IF($B3=AR$2,($H4),(0))</f>
        <v>0</v>
      </c>
      <c r="AS4" s="11">
        <f t="shared" ref="AS4:AS16" si="29">IF($B3=AS$2,($H4),(0))</f>
        <v>0</v>
      </c>
      <c r="AT4" s="11">
        <f t="shared" ref="AT4:AT16" si="30">IF($B3=AT$2,($H4),(0))</f>
        <v>0</v>
      </c>
      <c r="AU4" s="11"/>
      <c r="AV4" s="11">
        <f t="shared" ref="AV4:AV16" si="31">IF($B3=AV$2,($J4),(0))</f>
        <v>0</v>
      </c>
      <c r="AW4" s="11">
        <f t="shared" ref="AW4:AW16" si="32">IF($B3=AW$2,($J4),(0))</f>
        <v>0</v>
      </c>
      <c r="AX4" s="11">
        <f t="shared" ref="AX4:AX16" si="33">IF($B3=AX$2,($J4),(0))</f>
        <v>0</v>
      </c>
      <c r="AY4" s="11">
        <f t="shared" ref="AY4:AY16" si="34">IF($B3=AY$2,($J4),(0))</f>
        <v>0</v>
      </c>
      <c r="AZ4" s="11">
        <f t="shared" ref="AZ4:AZ16" si="35">IF($B3=AZ$2,($J4),(0))</f>
        <v>0</v>
      </c>
      <c r="BA4" s="11">
        <f t="shared" ref="BA4:BA16" si="36">IF($B3=BA$2,($J4),(0))</f>
        <v>0</v>
      </c>
      <c r="BB4" s="11">
        <f t="shared" ref="BB4:BB16" si="37">IF($B3=BB$2,($J4),(0))</f>
        <v>0</v>
      </c>
      <c r="BC4" s="11">
        <f t="shared" ref="BC4:BC16" si="38">IF($B3=BC$2,($J4),(0))</f>
        <v>0</v>
      </c>
      <c r="BD4" s="11">
        <f t="shared" ref="BD4:BD16" si="39">IF($B3=BD$2,($J4),(0))</f>
        <v>0</v>
      </c>
      <c r="BE4" s="11">
        <f t="shared" ref="BE4:BE16" si="40">IF($B3=BE$2,($J4),(0))</f>
        <v>0</v>
      </c>
    </row>
    <row r="5" spans="1:57">
      <c r="A5" s="70" t="s">
        <v>138</v>
      </c>
      <c r="B5" s="71" t="s">
        <v>108</v>
      </c>
      <c r="C5" s="72" t="s">
        <v>139</v>
      </c>
      <c r="D5" s="72">
        <v>12</v>
      </c>
      <c r="E5" s="76" t="s">
        <v>140</v>
      </c>
      <c r="F5" s="75">
        <v>10</v>
      </c>
      <c r="G5" s="76" t="s">
        <v>141</v>
      </c>
      <c r="H5" s="75">
        <v>14</v>
      </c>
      <c r="I5" s="76"/>
      <c r="J5" s="75"/>
      <c r="K5" s="75" t="s">
        <v>142</v>
      </c>
      <c r="L5" s="75">
        <v>12</v>
      </c>
      <c r="M5" s="75">
        <f t="shared" si="0"/>
        <v>48</v>
      </c>
      <c r="N5" s="12" t="s">
        <v>46</v>
      </c>
      <c r="O5" s="11">
        <f t="shared" si="1"/>
        <v>0</v>
      </c>
      <c r="P5" s="11">
        <f t="shared" si="2"/>
        <v>0</v>
      </c>
      <c r="Q5" s="11">
        <f t="shared" si="3"/>
        <v>0</v>
      </c>
      <c r="R5" s="11">
        <f t="shared" si="4"/>
        <v>0</v>
      </c>
      <c r="S5" s="11">
        <f t="shared" si="5"/>
        <v>0</v>
      </c>
      <c r="T5" s="11">
        <f t="shared" si="6"/>
        <v>0</v>
      </c>
      <c r="U5" s="11">
        <f t="shared" si="7"/>
        <v>0</v>
      </c>
      <c r="V5" s="11">
        <f t="shared" si="8"/>
        <v>0</v>
      </c>
      <c r="W5" s="11">
        <f t="shared" si="9"/>
        <v>0</v>
      </c>
      <c r="X5" s="11">
        <f t="shared" si="10"/>
        <v>0</v>
      </c>
      <c r="Y5" s="11"/>
      <c r="Z5" s="11">
        <f t="shared" si="11"/>
        <v>0</v>
      </c>
      <c r="AA5" s="11">
        <f t="shared" si="12"/>
        <v>0</v>
      </c>
      <c r="AB5" s="11">
        <f t="shared" si="13"/>
        <v>0</v>
      </c>
      <c r="AC5" s="11">
        <f t="shared" si="14"/>
        <v>0</v>
      </c>
      <c r="AD5" s="11">
        <f t="shared" si="15"/>
        <v>0</v>
      </c>
      <c r="AE5" s="11">
        <f t="shared" si="16"/>
        <v>0</v>
      </c>
      <c r="AF5" s="11">
        <f t="shared" si="17"/>
        <v>0</v>
      </c>
      <c r="AG5" s="11">
        <f t="shared" si="18"/>
        <v>0</v>
      </c>
      <c r="AH5" s="11">
        <f t="shared" si="19"/>
        <v>0</v>
      </c>
      <c r="AI5" s="11">
        <f t="shared" si="20"/>
        <v>0</v>
      </c>
      <c r="AJ5" s="11"/>
      <c r="AK5" s="11">
        <f t="shared" si="21"/>
        <v>0</v>
      </c>
      <c r="AL5" s="11">
        <f t="shared" si="22"/>
        <v>0</v>
      </c>
      <c r="AM5" s="11">
        <f t="shared" si="23"/>
        <v>0</v>
      </c>
      <c r="AN5" s="11">
        <f t="shared" si="24"/>
        <v>0</v>
      </c>
      <c r="AO5" s="11">
        <f t="shared" si="25"/>
        <v>0</v>
      </c>
      <c r="AP5" s="11">
        <f t="shared" si="26"/>
        <v>0</v>
      </c>
      <c r="AQ5" s="11">
        <f t="shared" si="27"/>
        <v>0</v>
      </c>
      <c r="AR5" s="11">
        <f t="shared" si="28"/>
        <v>0</v>
      </c>
      <c r="AS5" s="11">
        <f t="shared" si="29"/>
        <v>0</v>
      </c>
      <c r="AT5" s="11">
        <f t="shared" si="30"/>
        <v>0</v>
      </c>
      <c r="AU5" s="11"/>
      <c r="AV5" s="11">
        <f t="shared" si="31"/>
        <v>0</v>
      </c>
      <c r="AW5" s="11">
        <f t="shared" si="32"/>
        <v>0</v>
      </c>
      <c r="AX5" s="11">
        <f t="shared" si="33"/>
        <v>0</v>
      </c>
      <c r="AY5" s="11">
        <f t="shared" si="34"/>
        <v>0</v>
      </c>
      <c r="AZ5" s="11">
        <f t="shared" si="35"/>
        <v>0</v>
      </c>
      <c r="BA5" s="11">
        <f t="shared" si="36"/>
        <v>0</v>
      </c>
      <c r="BB5" s="11">
        <f t="shared" si="37"/>
        <v>0</v>
      </c>
      <c r="BC5" s="11">
        <f t="shared" si="38"/>
        <v>0</v>
      </c>
      <c r="BD5" s="11">
        <f t="shared" si="39"/>
        <v>0</v>
      </c>
      <c r="BE5" s="11">
        <f t="shared" si="40"/>
        <v>0</v>
      </c>
    </row>
    <row r="6" spans="1:57">
      <c r="A6" s="70" t="s">
        <v>143</v>
      </c>
      <c r="B6" s="71" t="s">
        <v>34</v>
      </c>
      <c r="C6" s="72" t="s">
        <v>144</v>
      </c>
      <c r="D6" s="72">
        <v>10</v>
      </c>
      <c r="E6" s="76"/>
      <c r="F6" s="75"/>
      <c r="G6" s="76" t="s">
        <v>145</v>
      </c>
      <c r="H6" s="75">
        <v>10</v>
      </c>
      <c r="I6" s="76"/>
      <c r="J6" s="75"/>
      <c r="K6" s="75"/>
      <c r="L6" s="75"/>
      <c r="M6" s="75">
        <f t="shared" si="0"/>
        <v>20</v>
      </c>
      <c r="N6" s="12"/>
      <c r="O6" s="11">
        <f t="shared" si="1"/>
        <v>0</v>
      </c>
      <c r="P6" s="11">
        <f t="shared" si="2"/>
        <v>0</v>
      </c>
      <c r="Q6" s="11">
        <f t="shared" si="3"/>
        <v>0</v>
      </c>
      <c r="R6" s="11">
        <f t="shared" si="4"/>
        <v>0</v>
      </c>
      <c r="S6" s="11">
        <f t="shared" si="5"/>
        <v>0</v>
      </c>
      <c r="T6" s="11">
        <f t="shared" si="6"/>
        <v>0</v>
      </c>
      <c r="U6" s="11">
        <f t="shared" si="7"/>
        <v>0</v>
      </c>
      <c r="V6" s="11">
        <f t="shared" si="8"/>
        <v>0</v>
      </c>
      <c r="W6" s="11">
        <f t="shared" si="9"/>
        <v>0</v>
      </c>
      <c r="X6" s="11">
        <f t="shared" si="10"/>
        <v>0</v>
      </c>
      <c r="Y6" s="11"/>
      <c r="Z6" s="11">
        <f t="shared" si="11"/>
        <v>0</v>
      </c>
      <c r="AA6" s="11">
        <f t="shared" si="12"/>
        <v>0</v>
      </c>
      <c r="AB6" s="11">
        <f t="shared" si="13"/>
        <v>0</v>
      </c>
      <c r="AC6" s="11">
        <f t="shared" si="14"/>
        <v>0</v>
      </c>
      <c r="AD6" s="11">
        <f t="shared" si="15"/>
        <v>0</v>
      </c>
      <c r="AE6" s="11">
        <f t="shared" si="16"/>
        <v>0</v>
      </c>
      <c r="AF6" s="11">
        <f t="shared" si="17"/>
        <v>0</v>
      </c>
      <c r="AG6" s="11">
        <f t="shared" si="18"/>
        <v>0</v>
      </c>
      <c r="AH6" s="11">
        <f t="shared" si="19"/>
        <v>0</v>
      </c>
      <c r="AI6" s="11">
        <f t="shared" si="20"/>
        <v>0</v>
      </c>
      <c r="AJ6" s="11"/>
      <c r="AK6" s="11">
        <f t="shared" si="21"/>
        <v>0</v>
      </c>
      <c r="AL6" s="11">
        <f t="shared" si="22"/>
        <v>0</v>
      </c>
      <c r="AM6" s="11">
        <f t="shared" si="23"/>
        <v>0</v>
      </c>
      <c r="AN6" s="11">
        <f t="shared" si="24"/>
        <v>0</v>
      </c>
      <c r="AO6" s="11">
        <f t="shared" si="25"/>
        <v>0</v>
      </c>
      <c r="AP6" s="11">
        <f t="shared" si="26"/>
        <v>0</v>
      </c>
      <c r="AQ6" s="11">
        <f t="shared" si="27"/>
        <v>0</v>
      </c>
      <c r="AR6" s="11">
        <f t="shared" si="28"/>
        <v>0</v>
      </c>
      <c r="AS6" s="11">
        <f t="shared" si="29"/>
        <v>0</v>
      </c>
      <c r="AT6" s="11">
        <f t="shared" si="30"/>
        <v>0</v>
      </c>
      <c r="AU6" s="11"/>
      <c r="AV6" s="11">
        <f t="shared" si="31"/>
        <v>0</v>
      </c>
      <c r="AW6" s="11">
        <f t="shared" si="32"/>
        <v>0</v>
      </c>
      <c r="AX6" s="11">
        <f t="shared" si="33"/>
        <v>0</v>
      </c>
      <c r="AY6" s="11">
        <f t="shared" si="34"/>
        <v>0</v>
      </c>
      <c r="AZ6" s="11">
        <f t="shared" si="35"/>
        <v>0</v>
      </c>
      <c r="BA6" s="11">
        <f t="shared" si="36"/>
        <v>0</v>
      </c>
      <c r="BB6" s="11">
        <f t="shared" si="37"/>
        <v>0</v>
      </c>
      <c r="BC6" s="11">
        <f t="shared" si="38"/>
        <v>0</v>
      </c>
      <c r="BD6" s="11">
        <f t="shared" si="39"/>
        <v>0</v>
      </c>
      <c r="BE6" s="11">
        <f t="shared" si="40"/>
        <v>0</v>
      </c>
    </row>
    <row r="7" spans="1:57">
      <c r="A7" s="45" t="s">
        <v>146</v>
      </c>
      <c r="B7" s="43" t="s">
        <v>49</v>
      </c>
      <c r="C7" s="46" t="s">
        <v>147</v>
      </c>
      <c r="D7" s="44">
        <v>8</v>
      </c>
      <c r="E7" s="6" t="s">
        <v>148</v>
      </c>
      <c r="F7" s="6">
        <v>4</v>
      </c>
      <c r="G7" s="6" t="s">
        <v>149</v>
      </c>
      <c r="H7" s="6">
        <v>6</v>
      </c>
      <c r="I7" s="6"/>
      <c r="J7" s="6"/>
      <c r="K7" s="6"/>
      <c r="L7" s="4"/>
      <c r="M7" s="4">
        <f t="shared" si="0"/>
        <v>18</v>
      </c>
      <c r="N7" s="12"/>
      <c r="O7" s="11">
        <f t="shared" si="1"/>
        <v>0</v>
      </c>
      <c r="P7" s="11">
        <f t="shared" si="2"/>
        <v>0</v>
      </c>
      <c r="Q7" s="11">
        <f t="shared" si="3"/>
        <v>0</v>
      </c>
      <c r="R7" s="11">
        <f t="shared" si="4"/>
        <v>0</v>
      </c>
      <c r="S7" s="11">
        <f t="shared" si="5"/>
        <v>0</v>
      </c>
      <c r="T7" s="11">
        <f t="shared" si="6"/>
        <v>0</v>
      </c>
      <c r="U7" s="11">
        <f t="shared" si="7"/>
        <v>0</v>
      </c>
      <c r="V7" s="11">
        <f t="shared" si="8"/>
        <v>10</v>
      </c>
      <c r="W7" s="11">
        <f t="shared" si="9"/>
        <v>0</v>
      </c>
      <c r="X7" s="11">
        <f t="shared" si="10"/>
        <v>0</v>
      </c>
      <c r="Y7" s="11"/>
      <c r="Z7" s="11">
        <f t="shared" si="11"/>
        <v>0</v>
      </c>
      <c r="AA7" s="11">
        <f t="shared" si="12"/>
        <v>0</v>
      </c>
      <c r="AB7" s="11">
        <f t="shared" si="13"/>
        <v>0</v>
      </c>
      <c r="AC7" s="11">
        <f t="shared" si="14"/>
        <v>0</v>
      </c>
      <c r="AD7" s="11">
        <f t="shared" si="15"/>
        <v>0</v>
      </c>
      <c r="AE7" s="11">
        <f t="shared" si="16"/>
        <v>0</v>
      </c>
      <c r="AF7" s="11">
        <f t="shared" si="17"/>
        <v>0</v>
      </c>
      <c r="AG7" s="11">
        <f t="shared" si="18"/>
        <v>4</v>
      </c>
      <c r="AH7" s="11">
        <f t="shared" si="19"/>
        <v>0</v>
      </c>
      <c r="AI7" s="11">
        <f t="shared" si="20"/>
        <v>0</v>
      </c>
      <c r="AJ7" s="11"/>
      <c r="AK7" s="11">
        <f t="shared" si="21"/>
        <v>0</v>
      </c>
      <c r="AL7" s="11">
        <f t="shared" si="22"/>
        <v>0</v>
      </c>
      <c r="AM7" s="11">
        <f t="shared" si="23"/>
        <v>0</v>
      </c>
      <c r="AN7" s="11">
        <f t="shared" si="24"/>
        <v>0</v>
      </c>
      <c r="AO7" s="11">
        <f t="shared" si="25"/>
        <v>0</v>
      </c>
      <c r="AP7" s="11">
        <f t="shared" si="26"/>
        <v>0</v>
      </c>
      <c r="AQ7" s="11">
        <f t="shared" si="27"/>
        <v>0</v>
      </c>
      <c r="AR7" s="11">
        <f t="shared" si="28"/>
        <v>6</v>
      </c>
      <c r="AS7" s="11">
        <f t="shared" si="29"/>
        <v>0</v>
      </c>
      <c r="AT7" s="11">
        <f t="shared" si="30"/>
        <v>0</v>
      </c>
      <c r="AU7" s="11"/>
      <c r="AV7" s="11">
        <f t="shared" si="31"/>
        <v>0</v>
      </c>
      <c r="AW7" s="11">
        <f t="shared" si="32"/>
        <v>0</v>
      </c>
      <c r="AX7" s="11">
        <f t="shared" si="33"/>
        <v>0</v>
      </c>
      <c r="AY7" s="11">
        <f t="shared" si="34"/>
        <v>0</v>
      </c>
      <c r="AZ7" s="11">
        <f t="shared" si="35"/>
        <v>0</v>
      </c>
      <c r="BA7" s="11">
        <f t="shared" si="36"/>
        <v>0</v>
      </c>
      <c r="BB7" s="11">
        <f t="shared" si="37"/>
        <v>0</v>
      </c>
      <c r="BC7" s="11">
        <f t="shared" si="38"/>
        <v>0</v>
      </c>
      <c r="BD7" s="11">
        <f t="shared" si="39"/>
        <v>0</v>
      </c>
      <c r="BE7" s="11">
        <f t="shared" si="40"/>
        <v>0</v>
      </c>
    </row>
    <row r="8" spans="1:57">
      <c r="A8" s="3" t="s">
        <v>121</v>
      </c>
      <c r="B8" s="31" t="s">
        <v>63</v>
      </c>
      <c r="C8" s="1"/>
      <c r="D8" s="4"/>
      <c r="E8" s="1" t="s">
        <v>150</v>
      </c>
      <c r="F8" s="4">
        <v>12</v>
      </c>
      <c r="G8" s="1"/>
      <c r="H8" s="4"/>
      <c r="I8" s="1"/>
      <c r="J8" s="4"/>
      <c r="K8" s="4"/>
      <c r="L8" s="4"/>
      <c r="M8" s="4">
        <f t="shared" si="0"/>
        <v>12</v>
      </c>
      <c r="N8" s="12"/>
      <c r="O8" s="11">
        <f t="shared" si="1"/>
        <v>0</v>
      </c>
      <c r="P8" s="11">
        <f t="shared" si="2"/>
        <v>0</v>
      </c>
      <c r="Q8" s="11">
        <f t="shared" si="3"/>
        <v>0</v>
      </c>
      <c r="R8" s="11">
        <f t="shared" si="4"/>
        <v>0</v>
      </c>
      <c r="S8" s="11">
        <f t="shared" si="5"/>
        <v>0</v>
      </c>
      <c r="T8" s="11">
        <f t="shared" si="6"/>
        <v>0</v>
      </c>
      <c r="U8" s="11">
        <f t="shared" si="7"/>
        <v>0</v>
      </c>
      <c r="V8" s="11">
        <f t="shared" si="8"/>
        <v>0</v>
      </c>
      <c r="W8" s="11">
        <f t="shared" si="9"/>
        <v>0</v>
      </c>
      <c r="X8" s="11">
        <f t="shared" si="10"/>
        <v>0</v>
      </c>
      <c r="Y8" s="11"/>
      <c r="Z8" s="11">
        <f t="shared" si="11"/>
        <v>0</v>
      </c>
      <c r="AA8" s="11">
        <f t="shared" si="12"/>
        <v>0</v>
      </c>
      <c r="AB8" s="11">
        <f t="shared" si="13"/>
        <v>0</v>
      </c>
      <c r="AC8" s="11">
        <f t="shared" si="14"/>
        <v>0</v>
      </c>
      <c r="AD8" s="11">
        <f t="shared" si="15"/>
        <v>0</v>
      </c>
      <c r="AE8" s="11">
        <f t="shared" si="16"/>
        <v>0</v>
      </c>
      <c r="AF8" s="11">
        <f t="shared" si="17"/>
        <v>0</v>
      </c>
      <c r="AG8" s="11">
        <f t="shared" si="18"/>
        <v>0</v>
      </c>
      <c r="AH8" s="11">
        <f t="shared" si="19"/>
        <v>0</v>
      </c>
      <c r="AI8" s="11">
        <f t="shared" si="20"/>
        <v>0</v>
      </c>
      <c r="AJ8" s="11"/>
      <c r="AK8" s="11">
        <f t="shared" si="21"/>
        <v>0</v>
      </c>
      <c r="AL8" s="11">
        <f t="shared" si="22"/>
        <v>0</v>
      </c>
      <c r="AM8" s="11">
        <f t="shared" si="23"/>
        <v>0</v>
      </c>
      <c r="AN8" s="11">
        <f t="shared" si="24"/>
        <v>0</v>
      </c>
      <c r="AO8" s="11">
        <f t="shared" si="25"/>
        <v>0</v>
      </c>
      <c r="AP8" s="11">
        <f t="shared" si="26"/>
        <v>0</v>
      </c>
      <c r="AQ8" s="11">
        <f t="shared" si="27"/>
        <v>0</v>
      </c>
      <c r="AR8" s="11">
        <f t="shared" si="28"/>
        <v>0</v>
      </c>
      <c r="AS8" s="11">
        <f t="shared" si="29"/>
        <v>0</v>
      </c>
      <c r="AT8" s="11">
        <f t="shared" si="30"/>
        <v>0</v>
      </c>
      <c r="AU8" s="11"/>
      <c r="AV8" s="11">
        <f t="shared" si="31"/>
        <v>0</v>
      </c>
      <c r="AW8" s="11">
        <f t="shared" si="32"/>
        <v>0</v>
      </c>
      <c r="AX8" s="11">
        <f t="shared" si="33"/>
        <v>0</v>
      </c>
      <c r="AY8" s="11">
        <f t="shared" si="34"/>
        <v>0</v>
      </c>
      <c r="AZ8" s="11">
        <f t="shared" si="35"/>
        <v>0</v>
      </c>
      <c r="BA8" s="11">
        <f t="shared" si="36"/>
        <v>0</v>
      </c>
      <c r="BB8" s="11">
        <f t="shared" si="37"/>
        <v>0</v>
      </c>
      <c r="BC8" s="11">
        <f t="shared" si="38"/>
        <v>0</v>
      </c>
      <c r="BD8" s="11">
        <f t="shared" si="39"/>
        <v>0</v>
      </c>
      <c r="BE8" s="11">
        <f t="shared" si="40"/>
        <v>0</v>
      </c>
    </row>
    <row r="9" spans="1:57">
      <c r="A9" s="2" t="s">
        <v>151</v>
      </c>
      <c r="B9" s="2" t="s">
        <v>63</v>
      </c>
      <c r="C9" s="6"/>
      <c r="D9" s="6"/>
      <c r="E9" s="6"/>
      <c r="F9" s="6"/>
      <c r="G9" s="6" t="s">
        <v>152</v>
      </c>
      <c r="H9" s="6">
        <v>8</v>
      </c>
      <c r="I9" s="6"/>
      <c r="J9" s="6"/>
      <c r="K9" s="6"/>
      <c r="L9" s="4"/>
      <c r="M9" s="4">
        <f t="shared" si="0"/>
        <v>8</v>
      </c>
      <c r="N9" s="12"/>
      <c r="O9" s="11">
        <f t="shared" si="1"/>
        <v>0</v>
      </c>
      <c r="P9" s="11">
        <f t="shared" si="2"/>
        <v>0</v>
      </c>
      <c r="Q9" s="11">
        <f t="shared" si="3"/>
        <v>0</v>
      </c>
      <c r="R9" s="11">
        <f t="shared" si="4"/>
        <v>0</v>
      </c>
      <c r="S9" s="11">
        <f t="shared" si="5"/>
        <v>0</v>
      </c>
      <c r="T9" s="11">
        <f t="shared" si="6"/>
        <v>0</v>
      </c>
      <c r="U9" s="11">
        <f t="shared" si="7"/>
        <v>0</v>
      </c>
      <c r="V9" s="11">
        <f t="shared" si="8"/>
        <v>0</v>
      </c>
      <c r="W9" s="11">
        <f t="shared" si="9"/>
        <v>0</v>
      </c>
      <c r="X9" s="11">
        <f t="shared" si="10"/>
        <v>0</v>
      </c>
      <c r="Y9" s="11"/>
      <c r="Z9" s="11">
        <f t="shared" si="11"/>
        <v>0</v>
      </c>
      <c r="AA9" s="11">
        <f t="shared" si="12"/>
        <v>0</v>
      </c>
      <c r="AB9" s="11">
        <f t="shared" si="13"/>
        <v>0</v>
      </c>
      <c r="AC9" s="11">
        <f t="shared" si="14"/>
        <v>0</v>
      </c>
      <c r="AD9" s="11">
        <f t="shared" si="15"/>
        <v>0</v>
      </c>
      <c r="AE9" s="11">
        <f t="shared" si="16"/>
        <v>0</v>
      </c>
      <c r="AF9" s="11">
        <f t="shared" si="17"/>
        <v>0</v>
      </c>
      <c r="AG9" s="11">
        <f t="shared" si="18"/>
        <v>0</v>
      </c>
      <c r="AH9" s="11">
        <f t="shared" si="19"/>
        <v>0</v>
      </c>
      <c r="AI9" s="11">
        <f t="shared" si="20"/>
        <v>0</v>
      </c>
      <c r="AJ9" s="11"/>
      <c r="AK9" s="11">
        <f t="shared" si="21"/>
        <v>0</v>
      </c>
      <c r="AL9" s="11">
        <f t="shared" si="22"/>
        <v>0</v>
      </c>
      <c r="AM9" s="11">
        <f t="shared" si="23"/>
        <v>0</v>
      </c>
      <c r="AN9" s="11">
        <f t="shared" si="24"/>
        <v>0</v>
      </c>
      <c r="AO9" s="11">
        <f t="shared" si="25"/>
        <v>0</v>
      </c>
      <c r="AP9" s="11">
        <f t="shared" si="26"/>
        <v>0</v>
      </c>
      <c r="AQ9" s="11">
        <f t="shared" si="27"/>
        <v>0</v>
      </c>
      <c r="AR9" s="11">
        <f t="shared" si="28"/>
        <v>0</v>
      </c>
      <c r="AS9" s="11">
        <f t="shared" si="29"/>
        <v>0</v>
      </c>
      <c r="AT9" s="11">
        <f t="shared" si="30"/>
        <v>0</v>
      </c>
      <c r="AU9" s="11"/>
      <c r="AV9" s="11">
        <f t="shared" si="31"/>
        <v>0</v>
      </c>
      <c r="AW9" s="11">
        <f t="shared" si="32"/>
        <v>0</v>
      </c>
      <c r="AX9" s="11">
        <f t="shared" si="33"/>
        <v>0</v>
      </c>
      <c r="AY9" s="11">
        <f t="shared" si="34"/>
        <v>0</v>
      </c>
      <c r="AZ9" s="11">
        <f t="shared" si="35"/>
        <v>0</v>
      </c>
      <c r="BA9" s="11">
        <f t="shared" si="36"/>
        <v>0</v>
      </c>
      <c r="BB9" s="11">
        <f t="shared" si="37"/>
        <v>0</v>
      </c>
      <c r="BC9" s="11">
        <f t="shared" si="38"/>
        <v>0</v>
      </c>
      <c r="BD9" s="11">
        <f t="shared" si="39"/>
        <v>0</v>
      </c>
      <c r="BE9" s="11">
        <f t="shared" si="40"/>
        <v>0</v>
      </c>
    </row>
    <row r="10" spans="1:57">
      <c r="A10" s="115" t="s">
        <v>153</v>
      </c>
      <c r="B10" s="115" t="s">
        <v>49</v>
      </c>
      <c r="C10" s="117"/>
      <c r="D10" s="6"/>
      <c r="E10" s="1" t="s">
        <v>154</v>
      </c>
      <c r="F10" s="4">
        <v>8</v>
      </c>
      <c r="G10" s="1"/>
      <c r="H10" s="4"/>
      <c r="I10" s="1"/>
      <c r="J10" s="4"/>
      <c r="K10" s="4"/>
      <c r="L10" s="4"/>
      <c r="M10" s="4">
        <f t="shared" si="0"/>
        <v>8</v>
      </c>
      <c r="N10" s="12"/>
      <c r="O10" s="11">
        <f t="shared" si="1"/>
        <v>0</v>
      </c>
      <c r="P10" s="11">
        <f t="shared" si="2"/>
        <v>0</v>
      </c>
      <c r="Q10" s="11">
        <f t="shared" si="3"/>
        <v>0</v>
      </c>
      <c r="R10" s="11">
        <f t="shared" si="4"/>
        <v>0</v>
      </c>
      <c r="S10" s="11">
        <f t="shared" si="5"/>
        <v>0</v>
      </c>
      <c r="T10" s="11">
        <f t="shared" si="6"/>
        <v>0</v>
      </c>
      <c r="U10" s="11">
        <f t="shared" si="7"/>
        <v>0</v>
      </c>
      <c r="V10" s="11">
        <f t="shared" si="8"/>
        <v>0</v>
      </c>
      <c r="W10" s="11">
        <f t="shared" si="9"/>
        <v>0</v>
      </c>
      <c r="X10" s="11">
        <f t="shared" si="10"/>
        <v>0</v>
      </c>
      <c r="Y10" s="11"/>
      <c r="Z10" s="11">
        <f t="shared" si="11"/>
        <v>0</v>
      </c>
      <c r="AA10" s="11">
        <f t="shared" si="12"/>
        <v>0</v>
      </c>
      <c r="AB10" s="11">
        <f t="shared" si="13"/>
        <v>0</v>
      </c>
      <c r="AC10" s="11">
        <f t="shared" si="14"/>
        <v>0</v>
      </c>
      <c r="AD10" s="11">
        <f t="shared" si="15"/>
        <v>0</v>
      </c>
      <c r="AE10" s="11">
        <f t="shared" si="16"/>
        <v>0</v>
      </c>
      <c r="AF10" s="11">
        <f t="shared" si="17"/>
        <v>0</v>
      </c>
      <c r="AG10" s="11">
        <f t="shared" si="18"/>
        <v>0</v>
      </c>
      <c r="AH10" s="11">
        <f t="shared" si="19"/>
        <v>0</v>
      </c>
      <c r="AI10" s="11">
        <f t="shared" si="20"/>
        <v>0</v>
      </c>
      <c r="AJ10" s="11"/>
      <c r="AK10" s="11">
        <f t="shared" si="21"/>
        <v>0</v>
      </c>
      <c r="AL10" s="11">
        <f t="shared" si="22"/>
        <v>0</v>
      </c>
      <c r="AM10" s="11">
        <f t="shared" si="23"/>
        <v>0</v>
      </c>
      <c r="AN10" s="11">
        <f t="shared" si="24"/>
        <v>0</v>
      </c>
      <c r="AO10" s="11">
        <f t="shared" si="25"/>
        <v>0</v>
      </c>
      <c r="AP10" s="11">
        <f t="shared" si="26"/>
        <v>0</v>
      </c>
      <c r="AQ10" s="11">
        <f t="shared" si="27"/>
        <v>0</v>
      </c>
      <c r="AR10" s="11">
        <f t="shared" si="28"/>
        <v>0</v>
      </c>
      <c r="AS10" s="11">
        <f t="shared" si="29"/>
        <v>0</v>
      </c>
      <c r="AT10" s="11">
        <f t="shared" si="30"/>
        <v>0</v>
      </c>
      <c r="AU10" s="11"/>
      <c r="AV10" s="11">
        <f t="shared" si="31"/>
        <v>0</v>
      </c>
      <c r="AW10" s="11">
        <f t="shared" si="32"/>
        <v>0</v>
      </c>
      <c r="AX10" s="11">
        <f t="shared" si="33"/>
        <v>0</v>
      </c>
      <c r="AY10" s="11">
        <f t="shared" si="34"/>
        <v>0</v>
      </c>
      <c r="AZ10" s="11">
        <f t="shared" si="35"/>
        <v>0</v>
      </c>
      <c r="BA10" s="11">
        <f t="shared" si="36"/>
        <v>0</v>
      </c>
      <c r="BB10" s="11">
        <f t="shared" si="37"/>
        <v>0</v>
      </c>
      <c r="BC10" s="11">
        <f t="shared" si="38"/>
        <v>0</v>
      </c>
      <c r="BD10" s="11">
        <f t="shared" si="39"/>
        <v>0</v>
      </c>
      <c r="BE10" s="11">
        <f t="shared" si="40"/>
        <v>0</v>
      </c>
    </row>
    <row r="11" spans="1:57">
      <c r="A11" s="42" t="s">
        <v>115</v>
      </c>
      <c r="B11" s="43" t="s">
        <v>63</v>
      </c>
      <c r="C11" s="44" t="s">
        <v>155</v>
      </c>
      <c r="D11" s="44">
        <v>6</v>
      </c>
      <c r="E11" s="1"/>
      <c r="F11" s="4"/>
      <c r="G11" s="1"/>
      <c r="H11" s="4"/>
      <c r="I11" s="1"/>
      <c r="J11" s="4"/>
      <c r="K11" s="4"/>
      <c r="L11" s="6"/>
      <c r="M11" s="4">
        <f t="shared" si="0"/>
        <v>6</v>
      </c>
      <c r="N11" s="12"/>
      <c r="O11" s="11">
        <f t="shared" si="1"/>
        <v>0</v>
      </c>
      <c r="P11" s="11">
        <f t="shared" si="2"/>
        <v>0</v>
      </c>
      <c r="Q11" s="11">
        <f t="shared" si="3"/>
        <v>0</v>
      </c>
      <c r="R11" s="11">
        <f t="shared" si="4"/>
        <v>0</v>
      </c>
      <c r="S11" s="11">
        <f t="shared" si="5"/>
        <v>0</v>
      </c>
      <c r="T11" s="11">
        <f t="shared" si="6"/>
        <v>0</v>
      </c>
      <c r="U11" s="11">
        <f t="shared" si="7"/>
        <v>0</v>
      </c>
      <c r="V11" s="11">
        <f t="shared" si="8"/>
        <v>0</v>
      </c>
      <c r="W11" s="11">
        <f t="shared" si="9"/>
        <v>0</v>
      </c>
      <c r="X11" s="11">
        <f t="shared" si="10"/>
        <v>0</v>
      </c>
      <c r="Y11" s="11"/>
      <c r="Z11" s="11">
        <f t="shared" si="11"/>
        <v>0</v>
      </c>
      <c r="AA11" s="11">
        <f t="shared" si="12"/>
        <v>0</v>
      </c>
      <c r="AB11" s="11">
        <f t="shared" si="13"/>
        <v>0</v>
      </c>
      <c r="AC11" s="11">
        <f t="shared" si="14"/>
        <v>0</v>
      </c>
      <c r="AD11" s="11">
        <f t="shared" si="15"/>
        <v>0</v>
      </c>
      <c r="AE11" s="11">
        <f t="shared" si="16"/>
        <v>0</v>
      </c>
      <c r="AF11" s="11">
        <f t="shared" si="17"/>
        <v>0</v>
      </c>
      <c r="AG11" s="11">
        <f t="shared" si="18"/>
        <v>0</v>
      </c>
      <c r="AH11" s="11">
        <f t="shared" si="19"/>
        <v>0</v>
      </c>
      <c r="AI11" s="11">
        <f t="shared" si="20"/>
        <v>0</v>
      </c>
      <c r="AJ11" s="11"/>
      <c r="AK11" s="11">
        <f t="shared" si="21"/>
        <v>0</v>
      </c>
      <c r="AL11" s="11">
        <f t="shared" si="22"/>
        <v>0</v>
      </c>
      <c r="AM11" s="11">
        <f t="shared" si="23"/>
        <v>0</v>
      </c>
      <c r="AN11" s="11">
        <f t="shared" si="24"/>
        <v>0</v>
      </c>
      <c r="AO11" s="11">
        <f t="shared" si="25"/>
        <v>0</v>
      </c>
      <c r="AP11" s="11">
        <f t="shared" si="26"/>
        <v>0</v>
      </c>
      <c r="AQ11" s="11">
        <f t="shared" si="27"/>
        <v>0</v>
      </c>
      <c r="AR11" s="11">
        <f t="shared" si="28"/>
        <v>0</v>
      </c>
      <c r="AS11" s="11">
        <f t="shared" si="29"/>
        <v>0</v>
      </c>
      <c r="AT11" s="11">
        <f t="shared" si="30"/>
        <v>0</v>
      </c>
      <c r="AU11" s="11"/>
      <c r="AV11" s="11">
        <f t="shared" si="31"/>
        <v>0</v>
      </c>
      <c r="AW11" s="11">
        <f t="shared" si="32"/>
        <v>0</v>
      </c>
      <c r="AX11" s="11">
        <f t="shared" si="33"/>
        <v>0</v>
      </c>
      <c r="AY11" s="11">
        <f t="shared" si="34"/>
        <v>0</v>
      </c>
      <c r="AZ11" s="11">
        <f t="shared" si="35"/>
        <v>0</v>
      </c>
      <c r="BA11" s="11">
        <f t="shared" si="36"/>
        <v>0</v>
      </c>
      <c r="BB11" s="11">
        <f t="shared" si="37"/>
        <v>0</v>
      </c>
      <c r="BC11" s="11">
        <f t="shared" si="38"/>
        <v>0</v>
      </c>
      <c r="BD11" s="11">
        <f t="shared" si="39"/>
        <v>0</v>
      </c>
      <c r="BE11" s="11">
        <f t="shared" si="40"/>
        <v>0</v>
      </c>
    </row>
    <row r="12" spans="1:57">
      <c r="A12" s="3" t="s">
        <v>156</v>
      </c>
      <c r="B12" s="3" t="s">
        <v>73</v>
      </c>
      <c r="C12" s="4"/>
      <c r="D12" s="119"/>
      <c r="E12" s="5" t="s">
        <v>157</v>
      </c>
      <c r="F12" s="6">
        <v>6</v>
      </c>
      <c r="G12" s="5"/>
      <c r="H12" s="6"/>
      <c r="I12" s="5"/>
      <c r="J12" s="6"/>
      <c r="K12" s="6"/>
      <c r="L12" s="4"/>
      <c r="M12" s="4">
        <f t="shared" si="0"/>
        <v>6</v>
      </c>
      <c r="N12" s="12"/>
      <c r="O12" s="11">
        <f t="shared" si="1"/>
        <v>0</v>
      </c>
      <c r="P12" s="11">
        <f t="shared" si="2"/>
        <v>0</v>
      </c>
      <c r="Q12" s="11">
        <f t="shared" si="3"/>
        <v>0</v>
      </c>
      <c r="R12" s="11">
        <f t="shared" si="4"/>
        <v>0</v>
      </c>
      <c r="S12" s="11">
        <f t="shared" si="5"/>
        <v>0</v>
      </c>
      <c r="T12" s="11">
        <f t="shared" si="6"/>
        <v>0</v>
      </c>
      <c r="U12" s="11">
        <f t="shared" si="7"/>
        <v>0</v>
      </c>
      <c r="V12" s="11">
        <f t="shared" si="8"/>
        <v>0</v>
      </c>
      <c r="W12" s="11">
        <f t="shared" si="9"/>
        <v>0</v>
      </c>
      <c r="X12" s="11">
        <f t="shared" si="10"/>
        <v>0</v>
      </c>
      <c r="Y12" s="11"/>
      <c r="Z12" s="11">
        <f t="shared" si="11"/>
        <v>0</v>
      </c>
      <c r="AA12" s="11">
        <f t="shared" si="12"/>
        <v>0</v>
      </c>
      <c r="AB12" s="11">
        <f t="shared" si="13"/>
        <v>0</v>
      </c>
      <c r="AC12" s="11">
        <f t="shared" si="14"/>
        <v>0</v>
      </c>
      <c r="AD12" s="11">
        <f t="shared" si="15"/>
        <v>0</v>
      </c>
      <c r="AE12" s="11">
        <f t="shared" si="16"/>
        <v>0</v>
      </c>
      <c r="AF12" s="11">
        <f t="shared" si="17"/>
        <v>0</v>
      </c>
      <c r="AG12" s="11">
        <f t="shared" si="18"/>
        <v>0</v>
      </c>
      <c r="AH12" s="11">
        <f t="shared" si="19"/>
        <v>0</v>
      </c>
      <c r="AI12" s="11">
        <f t="shared" si="20"/>
        <v>0</v>
      </c>
      <c r="AJ12" s="11"/>
      <c r="AK12" s="11">
        <f t="shared" si="21"/>
        <v>0</v>
      </c>
      <c r="AL12" s="11">
        <f t="shared" si="22"/>
        <v>0</v>
      </c>
      <c r="AM12" s="11">
        <f t="shared" si="23"/>
        <v>0</v>
      </c>
      <c r="AN12" s="11">
        <f t="shared" si="24"/>
        <v>0</v>
      </c>
      <c r="AO12" s="11">
        <f t="shared" si="25"/>
        <v>0</v>
      </c>
      <c r="AP12" s="11">
        <f t="shared" si="26"/>
        <v>0</v>
      </c>
      <c r="AQ12" s="11">
        <f t="shared" si="27"/>
        <v>0</v>
      </c>
      <c r="AR12" s="11">
        <f t="shared" si="28"/>
        <v>0</v>
      </c>
      <c r="AS12" s="11">
        <f t="shared" si="29"/>
        <v>0</v>
      </c>
      <c r="AT12" s="11">
        <f t="shared" si="30"/>
        <v>0</v>
      </c>
      <c r="AU12" s="11"/>
      <c r="AV12" s="11">
        <f t="shared" si="31"/>
        <v>0</v>
      </c>
      <c r="AW12" s="11">
        <f t="shared" si="32"/>
        <v>0</v>
      </c>
      <c r="AX12" s="11">
        <f t="shared" si="33"/>
        <v>0</v>
      </c>
      <c r="AY12" s="11">
        <f t="shared" si="34"/>
        <v>0</v>
      </c>
      <c r="AZ12" s="11">
        <f t="shared" si="35"/>
        <v>0</v>
      </c>
      <c r="BA12" s="11">
        <f t="shared" si="36"/>
        <v>0</v>
      </c>
      <c r="BB12" s="11">
        <f t="shared" si="37"/>
        <v>0</v>
      </c>
      <c r="BC12" s="11">
        <f t="shared" si="38"/>
        <v>0</v>
      </c>
      <c r="BD12" s="11">
        <f t="shared" si="39"/>
        <v>0</v>
      </c>
      <c r="BE12" s="11">
        <f t="shared" si="40"/>
        <v>0</v>
      </c>
    </row>
    <row r="13" spans="1:57">
      <c r="A13" s="42" t="s">
        <v>158</v>
      </c>
      <c r="B13" s="43" t="s">
        <v>73</v>
      </c>
      <c r="C13" s="44" t="s">
        <v>159</v>
      </c>
      <c r="D13" s="44">
        <v>4</v>
      </c>
      <c r="E13" s="1" t="s">
        <v>160</v>
      </c>
      <c r="F13" s="4">
        <v>1</v>
      </c>
      <c r="G13" s="1"/>
      <c r="H13" s="4"/>
      <c r="I13" s="1"/>
      <c r="J13" s="4"/>
      <c r="K13" s="4" t="s">
        <v>161</v>
      </c>
      <c r="L13" s="4">
        <v>4</v>
      </c>
      <c r="M13" s="4">
        <f t="shared" si="0"/>
        <v>9</v>
      </c>
      <c r="N13" s="12"/>
      <c r="O13" s="11">
        <f t="shared" si="1"/>
        <v>0</v>
      </c>
      <c r="P13" s="11">
        <f t="shared" si="2"/>
        <v>0</v>
      </c>
      <c r="Q13" s="11">
        <f t="shared" si="3"/>
        <v>0</v>
      </c>
      <c r="R13" s="11">
        <f t="shared" si="4"/>
        <v>0</v>
      </c>
      <c r="S13" s="11">
        <f t="shared" si="5"/>
        <v>0</v>
      </c>
      <c r="T13" s="11">
        <f t="shared" si="6"/>
        <v>0</v>
      </c>
      <c r="U13" s="11">
        <f t="shared" si="7"/>
        <v>0</v>
      </c>
      <c r="V13" s="11">
        <f t="shared" si="8"/>
        <v>0</v>
      </c>
      <c r="W13" s="11">
        <f t="shared" si="9"/>
        <v>0</v>
      </c>
      <c r="X13" s="11">
        <f t="shared" si="10"/>
        <v>0</v>
      </c>
      <c r="Y13" s="11"/>
      <c r="Z13" s="11">
        <f t="shared" si="11"/>
        <v>0</v>
      </c>
      <c r="AA13" s="11">
        <f t="shared" si="12"/>
        <v>0</v>
      </c>
      <c r="AB13" s="11">
        <f t="shared" si="13"/>
        <v>0</v>
      </c>
      <c r="AC13" s="11">
        <f t="shared" si="14"/>
        <v>0</v>
      </c>
      <c r="AD13" s="11">
        <f t="shared" si="15"/>
        <v>0</v>
      </c>
      <c r="AE13" s="11">
        <f t="shared" si="16"/>
        <v>0</v>
      </c>
      <c r="AF13" s="11">
        <f t="shared" si="17"/>
        <v>0</v>
      </c>
      <c r="AG13" s="11">
        <f t="shared" si="18"/>
        <v>0</v>
      </c>
      <c r="AH13" s="11">
        <f t="shared" si="19"/>
        <v>0</v>
      </c>
      <c r="AI13" s="11">
        <f t="shared" si="20"/>
        <v>0</v>
      </c>
      <c r="AJ13" s="11"/>
      <c r="AK13" s="11">
        <f t="shared" si="21"/>
        <v>0</v>
      </c>
      <c r="AL13" s="11">
        <f t="shared" si="22"/>
        <v>0</v>
      </c>
      <c r="AM13" s="11">
        <f t="shared" si="23"/>
        <v>0</v>
      </c>
      <c r="AN13" s="11">
        <f t="shared" si="24"/>
        <v>0</v>
      </c>
      <c r="AO13" s="11">
        <f t="shared" si="25"/>
        <v>0</v>
      </c>
      <c r="AP13" s="11">
        <f t="shared" si="26"/>
        <v>0</v>
      </c>
      <c r="AQ13" s="11">
        <f t="shared" si="27"/>
        <v>0</v>
      </c>
      <c r="AR13" s="11">
        <f t="shared" si="28"/>
        <v>0</v>
      </c>
      <c r="AS13" s="11">
        <f t="shared" si="29"/>
        <v>0</v>
      </c>
      <c r="AT13" s="11">
        <f t="shared" si="30"/>
        <v>0</v>
      </c>
      <c r="AU13" s="11"/>
      <c r="AV13" s="11">
        <f t="shared" si="31"/>
        <v>0</v>
      </c>
      <c r="AW13" s="11">
        <f t="shared" si="32"/>
        <v>0</v>
      </c>
      <c r="AX13" s="11">
        <f t="shared" si="33"/>
        <v>0</v>
      </c>
      <c r="AY13" s="11">
        <f t="shared" si="34"/>
        <v>0</v>
      </c>
      <c r="AZ13" s="11">
        <f t="shared" si="35"/>
        <v>0</v>
      </c>
      <c r="BA13" s="11">
        <f t="shared" si="36"/>
        <v>0</v>
      </c>
      <c r="BB13" s="11">
        <f t="shared" si="37"/>
        <v>0</v>
      </c>
      <c r="BC13" s="11">
        <f t="shared" si="38"/>
        <v>0</v>
      </c>
      <c r="BD13" s="11">
        <f t="shared" si="39"/>
        <v>0</v>
      </c>
      <c r="BE13" s="11">
        <f t="shared" si="40"/>
        <v>0</v>
      </c>
    </row>
    <row r="14" spans="1:57">
      <c r="A14" s="45" t="s">
        <v>162</v>
      </c>
      <c r="B14" s="43" t="s">
        <v>41</v>
      </c>
      <c r="C14" s="46" t="s">
        <v>163</v>
      </c>
      <c r="D14" s="44">
        <v>2</v>
      </c>
      <c r="E14" s="1" t="s">
        <v>164</v>
      </c>
      <c r="F14" s="4">
        <v>1</v>
      </c>
      <c r="G14" s="1"/>
      <c r="H14" s="4"/>
      <c r="I14" s="1"/>
      <c r="J14" s="4"/>
      <c r="K14" s="4" t="s">
        <v>165</v>
      </c>
      <c r="L14" s="4">
        <v>6</v>
      </c>
      <c r="M14" s="4">
        <f t="shared" si="0"/>
        <v>9</v>
      </c>
      <c r="N14" s="12"/>
      <c r="O14" s="11">
        <f t="shared" si="1"/>
        <v>0</v>
      </c>
      <c r="P14" s="11">
        <f t="shared" si="2"/>
        <v>0</v>
      </c>
      <c r="Q14" s="11">
        <f t="shared" si="3"/>
        <v>0</v>
      </c>
      <c r="R14" s="11">
        <f t="shared" si="4"/>
        <v>0</v>
      </c>
      <c r="S14" s="11">
        <f t="shared" si="5"/>
        <v>0</v>
      </c>
      <c r="T14" s="11">
        <f t="shared" si="6"/>
        <v>0</v>
      </c>
      <c r="U14" s="11">
        <f t="shared" si="7"/>
        <v>0</v>
      </c>
      <c r="V14" s="11">
        <f t="shared" si="8"/>
        <v>0</v>
      </c>
      <c r="W14" s="11">
        <f t="shared" si="9"/>
        <v>0</v>
      </c>
      <c r="X14" s="11">
        <f t="shared" si="10"/>
        <v>0</v>
      </c>
      <c r="Y14" s="11"/>
      <c r="Z14" s="11">
        <f t="shared" si="11"/>
        <v>0</v>
      </c>
      <c r="AA14" s="11">
        <f t="shared" si="12"/>
        <v>0</v>
      </c>
      <c r="AB14" s="11">
        <f t="shared" si="13"/>
        <v>0</v>
      </c>
      <c r="AC14" s="11">
        <f t="shared" si="14"/>
        <v>0</v>
      </c>
      <c r="AD14" s="11">
        <f t="shared" si="15"/>
        <v>0</v>
      </c>
      <c r="AE14" s="11">
        <f t="shared" si="16"/>
        <v>0</v>
      </c>
      <c r="AF14" s="11">
        <f t="shared" si="17"/>
        <v>0</v>
      </c>
      <c r="AG14" s="11">
        <f t="shared" si="18"/>
        <v>0</v>
      </c>
      <c r="AH14" s="11">
        <f t="shared" si="19"/>
        <v>0</v>
      </c>
      <c r="AI14" s="11">
        <f t="shared" si="20"/>
        <v>0</v>
      </c>
      <c r="AJ14" s="11"/>
      <c r="AK14" s="11">
        <f t="shared" si="21"/>
        <v>0</v>
      </c>
      <c r="AL14" s="11">
        <f t="shared" si="22"/>
        <v>0</v>
      </c>
      <c r="AM14" s="11">
        <f t="shared" si="23"/>
        <v>0</v>
      </c>
      <c r="AN14" s="11">
        <f t="shared" si="24"/>
        <v>0</v>
      </c>
      <c r="AO14" s="11">
        <f t="shared" si="25"/>
        <v>0</v>
      </c>
      <c r="AP14" s="11">
        <f t="shared" si="26"/>
        <v>0</v>
      </c>
      <c r="AQ14" s="11">
        <f t="shared" si="27"/>
        <v>0</v>
      </c>
      <c r="AR14" s="11">
        <f t="shared" si="28"/>
        <v>0</v>
      </c>
      <c r="AS14" s="11">
        <f t="shared" si="29"/>
        <v>0</v>
      </c>
      <c r="AT14" s="11">
        <f t="shared" si="30"/>
        <v>0</v>
      </c>
      <c r="AU14" s="11"/>
      <c r="AV14" s="11">
        <f t="shared" si="31"/>
        <v>0</v>
      </c>
      <c r="AW14" s="11">
        <f t="shared" si="32"/>
        <v>0</v>
      </c>
      <c r="AX14" s="11">
        <f t="shared" si="33"/>
        <v>0</v>
      </c>
      <c r="AY14" s="11">
        <f t="shared" si="34"/>
        <v>0</v>
      </c>
      <c r="AZ14" s="11">
        <f t="shared" si="35"/>
        <v>0</v>
      </c>
      <c r="BA14" s="11">
        <f t="shared" si="36"/>
        <v>0</v>
      </c>
      <c r="BB14" s="11">
        <f t="shared" si="37"/>
        <v>0</v>
      </c>
      <c r="BC14" s="11">
        <f t="shared" si="38"/>
        <v>0</v>
      </c>
      <c r="BD14" s="11">
        <f t="shared" si="39"/>
        <v>0</v>
      </c>
      <c r="BE14" s="11">
        <f t="shared" si="40"/>
        <v>0</v>
      </c>
    </row>
    <row r="15" spans="1:57">
      <c r="A15" s="3" t="s">
        <v>166</v>
      </c>
      <c r="B15" s="3" t="s">
        <v>63</v>
      </c>
      <c r="C15" s="6"/>
      <c r="D15" s="6"/>
      <c r="E15" s="1" t="s">
        <v>167</v>
      </c>
      <c r="F15" s="4">
        <v>2</v>
      </c>
      <c r="G15" s="1"/>
      <c r="H15" s="4"/>
      <c r="I15" s="1"/>
      <c r="J15" s="4"/>
      <c r="K15" s="4"/>
      <c r="L15" s="6"/>
      <c r="M15" s="4">
        <f t="shared" si="0"/>
        <v>2</v>
      </c>
      <c r="N15" s="12"/>
      <c r="O15" s="11">
        <f t="shared" si="1"/>
        <v>0</v>
      </c>
      <c r="P15" s="11">
        <f t="shared" si="2"/>
        <v>0</v>
      </c>
      <c r="Q15" s="11">
        <f t="shared" si="3"/>
        <v>0</v>
      </c>
      <c r="R15" s="11">
        <f t="shared" si="4"/>
        <v>0</v>
      </c>
      <c r="S15" s="11">
        <f t="shared" si="5"/>
        <v>0</v>
      </c>
      <c r="T15" s="11">
        <f t="shared" si="6"/>
        <v>0</v>
      </c>
      <c r="U15" s="11">
        <f t="shared" si="7"/>
        <v>0</v>
      </c>
      <c r="V15" s="11">
        <f t="shared" si="8"/>
        <v>0</v>
      </c>
      <c r="W15" s="11">
        <f t="shared" si="9"/>
        <v>0</v>
      </c>
      <c r="X15" s="11">
        <f t="shared" si="10"/>
        <v>0</v>
      </c>
      <c r="Y15" s="11"/>
      <c r="Z15" s="11">
        <f t="shared" si="11"/>
        <v>0</v>
      </c>
      <c r="AA15" s="11">
        <f t="shared" si="12"/>
        <v>0</v>
      </c>
      <c r="AB15" s="11">
        <f t="shared" si="13"/>
        <v>0</v>
      </c>
      <c r="AC15" s="11">
        <f t="shared" si="14"/>
        <v>0</v>
      </c>
      <c r="AD15" s="11">
        <f t="shared" si="15"/>
        <v>0</v>
      </c>
      <c r="AE15" s="11">
        <f t="shared" si="16"/>
        <v>0</v>
      </c>
      <c r="AF15" s="11">
        <f t="shared" si="17"/>
        <v>0</v>
      </c>
      <c r="AG15" s="11">
        <f t="shared" si="18"/>
        <v>0</v>
      </c>
      <c r="AH15" s="11">
        <f t="shared" si="19"/>
        <v>0</v>
      </c>
      <c r="AI15" s="11">
        <f t="shared" si="20"/>
        <v>0</v>
      </c>
      <c r="AJ15" s="11"/>
      <c r="AK15" s="11">
        <f t="shared" si="21"/>
        <v>0</v>
      </c>
      <c r="AL15" s="11">
        <f t="shared" si="22"/>
        <v>0</v>
      </c>
      <c r="AM15" s="11">
        <f t="shared" si="23"/>
        <v>0</v>
      </c>
      <c r="AN15" s="11">
        <f t="shared" si="24"/>
        <v>0</v>
      </c>
      <c r="AO15" s="11">
        <f t="shared" si="25"/>
        <v>0</v>
      </c>
      <c r="AP15" s="11">
        <f t="shared" si="26"/>
        <v>0</v>
      </c>
      <c r="AQ15" s="11">
        <f t="shared" si="27"/>
        <v>0</v>
      </c>
      <c r="AR15" s="11">
        <f t="shared" si="28"/>
        <v>0</v>
      </c>
      <c r="AS15" s="11">
        <f t="shared" si="29"/>
        <v>0</v>
      </c>
      <c r="AT15" s="11">
        <f t="shared" si="30"/>
        <v>0</v>
      </c>
      <c r="AU15" s="11"/>
      <c r="AV15" s="11">
        <f t="shared" si="31"/>
        <v>0</v>
      </c>
      <c r="AW15" s="11">
        <f t="shared" si="32"/>
        <v>0</v>
      </c>
      <c r="AX15" s="11">
        <f t="shared" si="33"/>
        <v>0</v>
      </c>
      <c r="AY15" s="11">
        <f t="shared" si="34"/>
        <v>0</v>
      </c>
      <c r="AZ15" s="11">
        <f t="shared" si="35"/>
        <v>0</v>
      </c>
      <c r="BA15" s="11">
        <f t="shared" si="36"/>
        <v>0</v>
      </c>
      <c r="BB15" s="11">
        <f t="shared" si="37"/>
        <v>0</v>
      </c>
      <c r="BC15" s="11">
        <f t="shared" si="38"/>
        <v>0</v>
      </c>
      <c r="BD15" s="11">
        <f t="shared" si="39"/>
        <v>0</v>
      </c>
      <c r="BE15" s="11">
        <f t="shared" si="40"/>
        <v>0</v>
      </c>
    </row>
    <row r="16" spans="1:57">
      <c r="A16" s="112" t="s">
        <v>168</v>
      </c>
      <c r="B16" s="112" t="s">
        <v>73</v>
      </c>
      <c r="C16" s="113"/>
      <c r="D16" s="114"/>
      <c r="E16" s="120" t="s">
        <v>169</v>
      </c>
      <c r="F16" s="120">
        <v>1</v>
      </c>
      <c r="G16" s="120"/>
      <c r="H16" s="120"/>
      <c r="I16" s="120"/>
      <c r="J16" s="120"/>
      <c r="K16" s="120"/>
      <c r="L16" s="114"/>
      <c r="M16" s="114">
        <f t="shared" si="0"/>
        <v>1</v>
      </c>
      <c r="N16" s="12"/>
      <c r="O16" s="11">
        <f t="shared" si="1"/>
        <v>0</v>
      </c>
      <c r="P16" s="11">
        <f t="shared" si="2"/>
        <v>0</v>
      </c>
      <c r="Q16" s="11">
        <f t="shared" si="3"/>
        <v>0</v>
      </c>
      <c r="R16" s="11">
        <f t="shared" si="4"/>
        <v>0</v>
      </c>
      <c r="S16" s="11">
        <f t="shared" si="5"/>
        <v>0</v>
      </c>
      <c r="T16" s="11">
        <f t="shared" si="6"/>
        <v>0</v>
      </c>
      <c r="U16" s="11">
        <f t="shared" si="7"/>
        <v>0</v>
      </c>
      <c r="V16" s="11">
        <f t="shared" si="8"/>
        <v>0</v>
      </c>
      <c r="W16" s="11">
        <f t="shared" si="9"/>
        <v>0</v>
      </c>
      <c r="X16" s="11">
        <f t="shared" si="10"/>
        <v>0</v>
      </c>
      <c r="Y16" s="11"/>
      <c r="Z16" s="11">
        <f t="shared" si="11"/>
        <v>0</v>
      </c>
      <c r="AA16" s="11">
        <f t="shared" si="12"/>
        <v>0</v>
      </c>
      <c r="AB16" s="11">
        <f t="shared" si="13"/>
        <v>0</v>
      </c>
      <c r="AC16" s="11">
        <f t="shared" si="14"/>
        <v>0</v>
      </c>
      <c r="AD16" s="11">
        <f t="shared" si="15"/>
        <v>0</v>
      </c>
      <c r="AE16" s="11">
        <f t="shared" si="16"/>
        <v>0</v>
      </c>
      <c r="AF16" s="11">
        <f t="shared" si="17"/>
        <v>0</v>
      </c>
      <c r="AG16" s="11">
        <f t="shared" si="18"/>
        <v>0</v>
      </c>
      <c r="AH16" s="11">
        <f t="shared" si="19"/>
        <v>0</v>
      </c>
      <c r="AI16" s="11">
        <f t="shared" si="20"/>
        <v>0</v>
      </c>
      <c r="AJ16" s="11"/>
      <c r="AK16" s="11">
        <f t="shared" si="21"/>
        <v>0</v>
      </c>
      <c r="AL16" s="11">
        <f t="shared" si="22"/>
        <v>0</v>
      </c>
      <c r="AM16" s="11">
        <f t="shared" si="23"/>
        <v>0</v>
      </c>
      <c r="AN16" s="11">
        <f t="shared" si="24"/>
        <v>0</v>
      </c>
      <c r="AO16" s="11">
        <f t="shared" si="25"/>
        <v>0</v>
      </c>
      <c r="AP16" s="11">
        <f t="shared" si="26"/>
        <v>0</v>
      </c>
      <c r="AQ16" s="11">
        <f t="shared" si="27"/>
        <v>0</v>
      </c>
      <c r="AR16" s="11">
        <f t="shared" si="28"/>
        <v>0</v>
      </c>
      <c r="AS16" s="11">
        <f t="shared" si="29"/>
        <v>0</v>
      </c>
      <c r="AT16" s="11">
        <f t="shared" si="30"/>
        <v>0</v>
      </c>
      <c r="AU16" s="11"/>
      <c r="AV16" s="11">
        <f t="shared" si="31"/>
        <v>0</v>
      </c>
      <c r="AW16" s="11">
        <f t="shared" si="32"/>
        <v>0</v>
      </c>
      <c r="AX16" s="11">
        <f t="shared" si="33"/>
        <v>0</v>
      </c>
      <c r="AY16" s="11">
        <f t="shared" si="34"/>
        <v>0</v>
      </c>
      <c r="AZ16" s="11">
        <f t="shared" si="35"/>
        <v>0</v>
      </c>
      <c r="BA16" s="11">
        <f t="shared" si="36"/>
        <v>0</v>
      </c>
      <c r="BB16" s="11">
        <f t="shared" si="37"/>
        <v>0</v>
      </c>
      <c r="BC16" s="11">
        <f t="shared" si="38"/>
        <v>0</v>
      </c>
      <c r="BD16" s="11">
        <f t="shared" si="39"/>
        <v>0</v>
      </c>
      <c r="BE16" s="11">
        <f t="shared" si="40"/>
        <v>0</v>
      </c>
    </row>
    <row r="17" spans="1:29">
      <c r="A17" s="58" t="s">
        <v>170</v>
      </c>
      <c r="B17" s="58" t="s">
        <v>73</v>
      </c>
      <c r="C17" s="64"/>
      <c r="D17" s="65"/>
      <c r="E17" s="64" t="s">
        <v>171</v>
      </c>
      <c r="F17" s="65">
        <v>1</v>
      </c>
      <c r="G17" s="64"/>
      <c r="H17" s="65"/>
      <c r="I17" s="64"/>
      <c r="J17" s="65"/>
      <c r="K17" s="65"/>
      <c r="L17" s="67"/>
      <c r="M17" s="67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53" t="s">
        <v>172</v>
      </c>
      <c r="B18" s="53" t="s">
        <v>38</v>
      </c>
      <c r="C18" s="67"/>
      <c r="D18" s="67"/>
      <c r="E18" s="67"/>
      <c r="F18" s="67"/>
      <c r="G18" s="67"/>
      <c r="H18" s="67"/>
      <c r="I18" s="67"/>
      <c r="J18" s="67"/>
      <c r="K18" s="67" t="s">
        <v>173</v>
      </c>
      <c r="L18" s="67">
        <v>10</v>
      </c>
      <c r="M18" s="67">
        <v>10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53" t="s">
        <v>174</v>
      </c>
      <c r="B19" s="53" t="s">
        <v>49</v>
      </c>
      <c r="C19" s="53"/>
      <c r="D19" s="53"/>
      <c r="E19" s="53"/>
      <c r="F19" s="53"/>
      <c r="G19" s="53"/>
      <c r="H19" s="53"/>
      <c r="I19" s="53"/>
      <c r="J19" s="53"/>
      <c r="K19" s="53" t="s">
        <v>175</v>
      </c>
      <c r="L19" s="53">
        <v>8</v>
      </c>
      <c r="M19" s="53">
        <v>8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53" t="s">
        <v>176</v>
      </c>
      <c r="B20" s="53" t="s">
        <v>73</v>
      </c>
      <c r="C20" s="53"/>
      <c r="D20" s="53"/>
      <c r="E20" s="53"/>
      <c r="F20" s="53"/>
      <c r="G20" s="53"/>
      <c r="H20" s="53"/>
      <c r="I20" s="53"/>
      <c r="J20" s="53"/>
      <c r="K20" s="53">
        <v>3.55</v>
      </c>
      <c r="L20" s="53">
        <v>2</v>
      </c>
      <c r="M20" s="5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</sheetData>
  <sortState xmlns:xlrd2="http://schemas.microsoft.com/office/spreadsheetml/2017/richdata2" ref="A2:M18">
    <sortCondition descending="1" ref="M3:M18"/>
  </sortState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2"/>
  <sheetViews>
    <sheetView zoomScale="130" zoomScaleNormal="130" workbookViewId="0">
      <selection activeCell="N7" sqref="N7"/>
    </sheetView>
  </sheetViews>
  <sheetFormatPr defaultColWidth="8.85546875" defaultRowHeight="14.25"/>
  <cols>
    <col min="1" max="1" width="15.28515625" bestFit="1" customWidth="1"/>
    <col min="2" max="2" width="20.5703125" bestFit="1" customWidth="1"/>
    <col min="3" max="3" width="9.42578125" customWidth="1"/>
    <col min="4" max="4" width="8.28515625" bestFit="1" customWidth="1"/>
    <col min="5" max="5" width="9.85546875" customWidth="1"/>
    <col min="6" max="6" width="8.28515625" bestFit="1" customWidth="1"/>
    <col min="7" max="8" width="11.85546875" customWidth="1"/>
    <col min="9" max="10" width="11.85546875" hidden="1" customWidth="1"/>
    <col min="11" max="13" width="11.85546875" customWidth="1"/>
  </cols>
  <sheetData>
    <row r="1" spans="1:57">
      <c r="A1" s="28" t="s">
        <v>14</v>
      </c>
      <c r="B1" s="28" t="s">
        <v>177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57" ht="15.75">
      <c r="A2" s="131" t="s">
        <v>16</v>
      </c>
      <c r="B2" s="131" t="s">
        <v>17</v>
      </c>
      <c r="C2" s="132" t="s">
        <v>18</v>
      </c>
      <c r="D2" s="131" t="s">
        <v>19</v>
      </c>
      <c r="E2" s="132" t="s">
        <v>20</v>
      </c>
      <c r="F2" s="131" t="s">
        <v>21</v>
      </c>
      <c r="G2" s="132" t="s">
        <v>22</v>
      </c>
      <c r="H2" s="131" t="s">
        <v>23</v>
      </c>
      <c r="I2" s="132" t="s">
        <v>24</v>
      </c>
      <c r="J2" s="131" t="s">
        <v>25</v>
      </c>
      <c r="K2" s="131" t="s">
        <v>178</v>
      </c>
      <c r="L2" s="131" t="s">
        <v>25</v>
      </c>
      <c r="M2" s="131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133" t="s">
        <v>179</v>
      </c>
      <c r="B3" s="134" t="s">
        <v>41</v>
      </c>
      <c r="C3" s="135" t="s">
        <v>180</v>
      </c>
      <c r="D3" s="135">
        <v>12</v>
      </c>
      <c r="E3" s="136" t="s">
        <v>181</v>
      </c>
      <c r="F3" s="137">
        <v>16</v>
      </c>
      <c r="G3" s="136" t="s">
        <v>182</v>
      </c>
      <c r="H3" s="137">
        <v>16</v>
      </c>
      <c r="I3" s="136"/>
      <c r="J3" s="137"/>
      <c r="K3" s="137" t="s">
        <v>183</v>
      </c>
      <c r="L3" s="137">
        <v>16</v>
      </c>
      <c r="M3" s="137">
        <f>D3+F3+H3+L3</f>
        <v>60</v>
      </c>
      <c r="N3" s="12" t="s">
        <v>39</v>
      </c>
      <c r="O3" s="11">
        <f t="shared" ref="O3:X12" si="0">IF($B3=O$2,($D3),(0))</f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 t="shared" ref="Z3:Z12" si="1">IF($B3=Z$2,($F3),(0))</f>
        <v>0</v>
      </c>
      <c r="AA3" s="11">
        <f t="shared" ref="AA3:AI12" si="2">IF($B3=AA$2,($F3),(0))</f>
        <v>0</v>
      </c>
      <c r="AB3" s="11">
        <f t="shared" si="2"/>
        <v>0</v>
      </c>
      <c r="AC3" s="11">
        <f t="shared" si="2"/>
        <v>0</v>
      </c>
      <c r="AD3" s="11">
        <f t="shared" si="2"/>
        <v>0</v>
      </c>
      <c r="AE3" s="11">
        <f t="shared" si="2"/>
        <v>0</v>
      </c>
      <c r="AF3" s="11">
        <f t="shared" si="2"/>
        <v>0</v>
      </c>
      <c r="AG3" s="11">
        <f t="shared" si="2"/>
        <v>0</v>
      </c>
      <c r="AH3" s="11">
        <f t="shared" si="2"/>
        <v>0</v>
      </c>
      <c r="AI3" s="11">
        <f t="shared" si="2"/>
        <v>0</v>
      </c>
      <c r="AJ3" s="11"/>
      <c r="AK3" s="11">
        <f t="shared" ref="AK3:AK12" si="3">IF($B3=AK$2,($H3),(0))</f>
        <v>0</v>
      </c>
      <c r="AL3" s="11">
        <f t="shared" ref="AL3:AT12" si="4">IF($B3=AL$2,($H3),(0))</f>
        <v>0</v>
      </c>
      <c r="AM3" s="11">
        <f t="shared" si="4"/>
        <v>0</v>
      </c>
      <c r="AN3" s="11">
        <f t="shared" si="4"/>
        <v>0</v>
      </c>
      <c r="AO3" s="11">
        <f t="shared" si="4"/>
        <v>0</v>
      </c>
      <c r="AP3" s="11">
        <f t="shared" si="4"/>
        <v>0</v>
      </c>
      <c r="AQ3" s="11">
        <f t="shared" si="4"/>
        <v>0</v>
      </c>
      <c r="AR3" s="11">
        <f t="shared" si="4"/>
        <v>0</v>
      </c>
      <c r="AS3" s="11">
        <f t="shared" si="4"/>
        <v>0</v>
      </c>
      <c r="AT3" s="11">
        <f t="shared" si="4"/>
        <v>0</v>
      </c>
      <c r="AU3" s="11"/>
      <c r="AV3" s="11">
        <f t="shared" ref="AV3:AV12" si="5">IF($B3=AV$2,($J3),(0))</f>
        <v>0</v>
      </c>
      <c r="AW3" s="11">
        <f t="shared" ref="AW3:BE12" si="6">IF($B3=AW$2,($J3),(0))</f>
        <v>0</v>
      </c>
      <c r="AX3" s="11">
        <f t="shared" si="6"/>
        <v>0</v>
      </c>
      <c r="AY3" s="11">
        <f t="shared" si="6"/>
        <v>0</v>
      </c>
      <c r="AZ3" s="11">
        <f t="shared" si="6"/>
        <v>0</v>
      </c>
      <c r="BA3" s="11">
        <f t="shared" si="6"/>
        <v>0</v>
      </c>
      <c r="BB3" s="11">
        <f t="shared" si="6"/>
        <v>0</v>
      </c>
      <c r="BC3" s="11">
        <f t="shared" si="6"/>
        <v>0</v>
      </c>
      <c r="BD3" s="11">
        <f t="shared" si="6"/>
        <v>0</v>
      </c>
      <c r="BE3" s="11">
        <f t="shared" si="6"/>
        <v>0</v>
      </c>
    </row>
    <row r="4" spans="1:57">
      <c r="A4" s="133" t="s">
        <v>133</v>
      </c>
      <c r="B4" s="134" t="s">
        <v>38</v>
      </c>
      <c r="C4" s="135" t="s">
        <v>184</v>
      </c>
      <c r="D4" s="135">
        <v>16</v>
      </c>
      <c r="E4" s="136" t="s">
        <v>185</v>
      </c>
      <c r="F4" s="137">
        <v>14</v>
      </c>
      <c r="G4" s="136" t="s">
        <v>186</v>
      </c>
      <c r="H4" s="137">
        <v>14</v>
      </c>
      <c r="I4" s="136"/>
      <c r="J4" s="137"/>
      <c r="K4" s="137" t="s">
        <v>187</v>
      </c>
      <c r="L4" s="137">
        <v>14</v>
      </c>
      <c r="M4" s="137">
        <f>D4+F4+H4+L4</f>
        <v>58</v>
      </c>
      <c r="N4" s="12" t="s">
        <v>42</v>
      </c>
      <c r="O4" s="11">
        <f t="shared" si="0"/>
        <v>0</v>
      </c>
      <c r="P4" s="11">
        <f t="shared" si="0"/>
        <v>0</v>
      </c>
      <c r="Q4" s="11">
        <f t="shared" si="0"/>
        <v>0</v>
      </c>
      <c r="R4" s="11">
        <f t="shared" si="0"/>
        <v>0</v>
      </c>
      <c r="S4" s="11">
        <f t="shared" si="0"/>
        <v>0</v>
      </c>
      <c r="T4" s="11">
        <f t="shared" si="0"/>
        <v>0</v>
      </c>
      <c r="U4" s="11">
        <f t="shared" si="0"/>
        <v>0</v>
      </c>
      <c r="V4" s="11">
        <f t="shared" si="0"/>
        <v>0</v>
      </c>
      <c r="W4" s="11">
        <f t="shared" si="0"/>
        <v>0</v>
      </c>
      <c r="X4" s="11">
        <f t="shared" si="0"/>
        <v>0</v>
      </c>
      <c r="Y4" s="11"/>
      <c r="Z4" s="11">
        <f t="shared" si="1"/>
        <v>0</v>
      </c>
      <c r="AA4" s="11">
        <f t="shared" si="2"/>
        <v>0</v>
      </c>
      <c r="AB4" s="11">
        <f t="shared" si="2"/>
        <v>0</v>
      </c>
      <c r="AC4" s="11">
        <f t="shared" si="2"/>
        <v>0</v>
      </c>
      <c r="AD4" s="11">
        <f t="shared" si="2"/>
        <v>0</v>
      </c>
      <c r="AE4" s="11">
        <f t="shared" si="2"/>
        <v>0</v>
      </c>
      <c r="AF4" s="11">
        <f t="shared" si="2"/>
        <v>0</v>
      </c>
      <c r="AG4" s="11">
        <f t="shared" si="2"/>
        <v>0</v>
      </c>
      <c r="AH4" s="11">
        <f t="shared" si="2"/>
        <v>0</v>
      </c>
      <c r="AI4" s="11">
        <f t="shared" si="2"/>
        <v>0</v>
      </c>
      <c r="AJ4" s="11"/>
      <c r="AK4" s="11">
        <f t="shared" si="3"/>
        <v>0</v>
      </c>
      <c r="AL4" s="11">
        <f t="shared" si="4"/>
        <v>0</v>
      </c>
      <c r="AM4" s="11">
        <f t="shared" si="4"/>
        <v>0</v>
      </c>
      <c r="AN4" s="11">
        <f t="shared" si="4"/>
        <v>0</v>
      </c>
      <c r="AO4" s="11">
        <f t="shared" si="4"/>
        <v>0</v>
      </c>
      <c r="AP4" s="11">
        <f t="shared" si="4"/>
        <v>0</v>
      </c>
      <c r="AQ4" s="11">
        <f t="shared" si="4"/>
        <v>0</v>
      </c>
      <c r="AR4" s="11">
        <f t="shared" si="4"/>
        <v>0</v>
      </c>
      <c r="AS4" s="11">
        <f t="shared" si="4"/>
        <v>0</v>
      </c>
      <c r="AT4" s="11">
        <f t="shared" si="4"/>
        <v>0</v>
      </c>
      <c r="AU4" s="11"/>
      <c r="AV4" s="11">
        <f t="shared" si="5"/>
        <v>0</v>
      </c>
      <c r="AW4" s="11">
        <f t="shared" si="6"/>
        <v>0</v>
      </c>
      <c r="AX4" s="11">
        <f t="shared" si="6"/>
        <v>0</v>
      </c>
      <c r="AY4" s="11">
        <f t="shared" si="6"/>
        <v>0</v>
      </c>
      <c r="AZ4" s="11">
        <f t="shared" si="6"/>
        <v>0</v>
      </c>
      <c r="BA4" s="11">
        <f t="shared" si="6"/>
        <v>0</v>
      </c>
      <c r="BB4" s="11">
        <f t="shared" si="6"/>
        <v>0</v>
      </c>
      <c r="BC4" s="11">
        <f t="shared" si="6"/>
        <v>0</v>
      </c>
      <c r="BD4" s="11">
        <f t="shared" si="6"/>
        <v>0</v>
      </c>
      <c r="BE4" s="11">
        <f t="shared" si="6"/>
        <v>0</v>
      </c>
    </row>
    <row r="5" spans="1:57">
      <c r="A5" s="133" t="s">
        <v>188</v>
      </c>
      <c r="B5" s="134" t="s">
        <v>63</v>
      </c>
      <c r="C5" s="135" t="s">
        <v>189</v>
      </c>
      <c r="D5" s="135">
        <v>10</v>
      </c>
      <c r="E5" s="136" t="s">
        <v>190</v>
      </c>
      <c r="F5" s="137">
        <v>10</v>
      </c>
      <c r="G5" s="136" t="s">
        <v>191</v>
      </c>
      <c r="H5" s="137">
        <v>8</v>
      </c>
      <c r="I5" s="136"/>
      <c r="J5" s="137"/>
      <c r="K5" s="137"/>
      <c r="L5" s="137"/>
      <c r="M5" s="137">
        <f>D5+F5+H5+L5</f>
        <v>28</v>
      </c>
      <c r="N5" s="12" t="s">
        <v>46</v>
      </c>
      <c r="O5" s="11">
        <f t="shared" si="0"/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  <c r="S5" s="11">
        <f t="shared" si="0"/>
        <v>0</v>
      </c>
      <c r="T5" s="11">
        <f t="shared" si="0"/>
        <v>0</v>
      </c>
      <c r="U5" s="11">
        <f t="shared" si="0"/>
        <v>0</v>
      </c>
      <c r="V5" s="11">
        <f t="shared" si="0"/>
        <v>0</v>
      </c>
      <c r="W5" s="11">
        <f t="shared" si="0"/>
        <v>0</v>
      </c>
      <c r="X5" s="11">
        <f t="shared" si="0"/>
        <v>0</v>
      </c>
      <c r="Y5" s="11"/>
      <c r="Z5" s="11">
        <f t="shared" si="1"/>
        <v>0</v>
      </c>
      <c r="AA5" s="11">
        <f t="shared" si="2"/>
        <v>0</v>
      </c>
      <c r="AB5" s="11">
        <f t="shared" si="2"/>
        <v>0</v>
      </c>
      <c r="AC5" s="11">
        <f t="shared" si="2"/>
        <v>0</v>
      </c>
      <c r="AD5" s="11">
        <f t="shared" si="2"/>
        <v>0</v>
      </c>
      <c r="AE5" s="11">
        <f t="shared" si="2"/>
        <v>0</v>
      </c>
      <c r="AF5" s="11">
        <f t="shared" si="2"/>
        <v>0</v>
      </c>
      <c r="AG5" s="11">
        <f t="shared" si="2"/>
        <v>0</v>
      </c>
      <c r="AH5" s="11">
        <f t="shared" si="2"/>
        <v>0</v>
      </c>
      <c r="AI5" s="11">
        <f t="shared" si="2"/>
        <v>0</v>
      </c>
      <c r="AJ5" s="11"/>
      <c r="AK5" s="11">
        <f t="shared" si="3"/>
        <v>0</v>
      </c>
      <c r="AL5" s="11">
        <f t="shared" si="4"/>
        <v>0</v>
      </c>
      <c r="AM5" s="11">
        <f t="shared" si="4"/>
        <v>0</v>
      </c>
      <c r="AN5" s="11">
        <f t="shared" si="4"/>
        <v>0</v>
      </c>
      <c r="AO5" s="11">
        <f t="shared" si="4"/>
        <v>0</v>
      </c>
      <c r="AP5" s="11">
        <f t="shared" si="4"/>
        <v>0</v>
      </c>
      <c r="AQ5" s="11">
        <f t="shared" si="4"/>
        <v>0</v>
      </c>
      <c r="AR5" s="11">
        <f t="shared" si="4"/>
        <v>0</v>
      </c>
      <c r="AS5" s="11">
        <f t="shared" si="4"/>
        <v>0</v>
      </c>
      <c r="AT5" s="11">
        <f t="shared" si="4"/>
        <v>0</v>
      </c>
      <c r="AU5" s="11"/>
      <c r="AV5" s="11">
        <f t="shared" si="5"/>
        <v>0</v>
      </c>
      <c r="AW5" s="11">
        <f t="shared" si="6"/>
        <v>0</v>
      </c>
      <c r="AX5" s="11">
        <f t="shared" si="6"/>
        <v>0</v>
      </c>
      <c r="AY5" s="11">
        <f t="shared" si="6"/>
        <v>0</v>
      </c>
      <c r="AZ5" s="11">
        <f t="shared" si="6"/>
        <v>0</v>
      </c>
      <c r="BA5" s="11">
        <f t="shared" si="6"/>
        <v>0</v>
      </c>
      <c r="BB5" s="11">
        <f t="shared" si="6"/>
        <v>0</v>
      </c>
      <c r="BC5" s="11">
        <f t="shared" si="6"/>
        <v>0</v>
      </c>
      <c r="BD5" s="11">
        <f t="shared" si="6"/>
        <v>0</v>
      </c>
      <c r="BE5" s="11">
        <f t="shared" si="6"/>
        <v>0</v>
      </c>
    </row>
    <row r="6" spans="1:57">
      <c r="A6" s="133" t="s">
        <v>192</v>
      </c>
      <c r="B6" s="134" t="s">
        <v>41</v>
      </c>
      <c r="C6" s="135" t="s">
        <v>193</v>
      </c>
      <c r="D6" s="135">
        <v>6</v>
      </c>
      <c r="E6" s="136" t="s">
        <v>194</v>
      </c>
      <c r="F6" s="137">
        <v>12</v>
      </c>
      <c r="G6" s="136" t="s">
        <v>195</v>
      </c>
      <c r="H6" s="137">
        <v>10</v>
      </c>
      <c r="I6" s="136"/>
      <c r="J6" s="137"/>
      <c r="K6" s="137"/>
      <c r="L6" s="137"/>
      <c r="M6" s="137">
        <f>D6+F6+H6+L6</f>
        <v>28</v>
      </c>
      <c r="N6" s="12" t="s">
        <v>46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/>
      <c r="Z6" s="11">
        <f t="shared" si="1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11">
        <f t="shared" si="2"/>
        <v>0</v>
      </c>
      <c r="AE6" s="11">
        <f t="shared" si="2"/>
        <v>0</v>
      </c>
      <c r="AF6" s="11">
        <f t="shared" si="2"/>
        <v>0</v>
      </c>
      <c r="AG6" s="11">
        <f t="shared" si="2"/>
        <v>0</v>
      </c>
      <c r="AH6" s="11">
        <f t="shared" si="2"/>
        <v>0</v>
      </c>
      <c r="AI6" s="11">
        <f t="shared" si="2"/>
        <v>0</v>
      </c>
      <c r="AJ6" s="11"/>
      <c r="AK6" s="11">
        <f t="shared" si="3"/>
        <v>0</v>
      </c>
      <c r="AL6" s="11">
        <f t="shared" si="4"/>
        <v>0</v>
      </c>
      <c r="AM6" s="11">
        <f t="shared" si="4"/>
        <v>0</v>
      </c>
      <c r="AN6" s="11">
        <f t="shared" si="4"/>
        <v>0</v>
      </c>
      <c r="AO6" s="11">
        <f t="shared" si="4"/>
        <v>0</v>
      </c>
      <c r="AP6" s="11">
        <f t="shared" si="4"/>
        <v>0</v>
      </c>
      <c r="AQ6" s="11">
        <f t="shared" si="4"/>
        <v>0</v>
      </c>
      <c r="AR6" s="11">
        <f t="shared" si="4"/>
        <v>0</v>
      </c>
      <c r="AS6" s="11">
        <f t="shared" si="4"/>
        <v>0</v>
      </c>
      <c r="AT6" s="11">
        <f t="shared" si="4"/>
        <v>0</v>
      </c>
      <c r="AU6" s="11"/>
      <c r="AV6" s="11">
        <f t="shared" si="5"/>
        <v>0</v>
      </c>
      <c r="AW6" s="11">
        <f t="shared" si="6"/>
        <v>0</v>
      </c>
      <c r="AX6" s="11">
        <f t="shared" si="6"/>
        <v>0</v>
      </c>
      <c r="AY6" s="11">
        <f t="shared" si="6"/>
        <v>0</v>
      </c>
      <c r="AZ6" s="11">
        <f t="shared" si="6"/>
        <v>0</v>
      </c>
      <c r="BA6" s="11">
        <f t="shared" si="6"/>
        <v>0</v>
      </c>
      <c r="BB6" s="11">
        <f t="shared" si="6"/>
        <v>0</v>
      </c>
      <c r="BC6" s="11">
        <f t="shared" si="6"/>
        <v>0</v>
      </c>
      <c r="BD6" s="11">
        <f t="shared" si="6"/>
        <v>0</v>
      </c>
      <c r="BE6" s="11">
        <f t="shared" si="6"/>
        <v>0</v>
      </c>
    </row>
    <row r="7" spans="1:57">
      <c r="A7" s="49" t="s">
        <v>196</v>
      </c>
      <c r="B7" s="50" t="s">
        <v>65</v>
      </c>
      <c r="C7" s="56" t="s">
        <v>197</v>
      </c>
      <c r="D7" s="56">
        <v>14</v>
      </c>
      <c r="E7" s="123"/>
      <c r="F7" s="124"/>
      <c r="G7" s="123"/>
      <c r="H7" s="124"/>
      <c r="I7" s="123"/>
      <c r="J7" s="124"/>
      <c r="K7" s="124"/>
      <c r="L7" s="124"/>
      <c r="M7" s="124">
        <f>D7+F7+H7+L7</f>
        <v>14</v>
      </c>
      <c r="N7" s="12"/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/>
      <c r="Z7" s="11">
        <f t="shared" si="1"/>
        <v>0</v>
      </c>
      <c r="AA7" s="11">
        <f t="shared" si="2"/>
        <v>0</v>
      </c>
      <c r="AB7" s="11">
        <f t="shared" si="2"/>
        <v>0</v>
      </c>
      <c r="AC7" s="11">
        <f t="shared" si="2"/>
        <v>0</v>
      </c>
      <c r="AD7" s="11">
        <f t="shared" si="2"/>
        <v>0</v>
      </c>
      <c r="AE7" s="11">
        <f t="shared" si="2"/>
        <v>0</v>
      </c>
      <c r="AF7" s="11">
        <f t="shared" si="2"/>
        <v>0</v>
      </c>
      <c r="AG7" s="11">
        <f t="shared" si="2"/>
        <v>0</v>
      </c>
      <c r="AH7" s="11">
        <f t="shared" si="2"/>
        <v>0</v>
      </c>
      <c r="AI7" s="11">
        <f t="shared" si="2"/>
        <v>0</v>
      </c>
      <c r="AJ7" s="11"/>
      <c r="AK7" s="11">
        <f t="shared" si="3"/>
        <v>0</v>
      </c>
      <c r="AL7" s="11">
        <f t="shared" si="4"/>
        <v>0</v>
      </c>
      <c r="AM7" s="11">
        <f t="shared" si="4"/>
        <v>0</v>
      </c>
      <c r="AN7" s="11">
        <f t="shared" si="4"/>
        <v>0</v>
      </c>
      <c r="AO7" s="11">
        <f t="shared" si="4"/>
        <v>0</v>
      </c>
      <c r="AP7" s="11">
        <f t="shared" si="4"/>
        <v>0</v>
      </c>
      <c r="AQ7" s="11">
        <f t="shared" si="4"/>
        <v>0</v>
      </c>
      <c r="AR7" s="11">
        <f t="shared" si="4"/>
        <v>0</v>
      </c>
      <c r="AS7" s="11">
        <f t="shared" si="4"/>
        <v>0</v>
      </c>
      <c r="AT7" s="11">
        <f t="shared" si="4"/>
        <v>0</v>
      </c>
      <c r="AU7" s="11"/>
      <c r="AV7" s="11">
        <f t="shared" si="5"/>
        <v>0</v>
      </c>
      <c r="AW7" s="11">
        <f t="shared" si="6"/>
        <v>0</v>
      </c>
      <c r="AX7" s="11">
        <f t="shared" si="6"/>
        <v>0</v>
      </c>
      <c r="AY7" s="11">
        <f t="shared" si="6"/>
        <v>0</v>
      </c>
      <c r="AZ7" s="11">
        <f t="shared" si="6"/>
        <v>0</v>
      </c>
      <c r="BA7" s="11">
        <f t="shared" si="6"/>
        <v>0</v>
      </c>
      <c r="BB7" s="11">
        <f t="shared" si="6"/>
        <v>0</v>
      </c>
      <c r="BC7" s="11">
        <f t="shared" si="6"/>
        <v>0</v>
      </c>
      <c r="BD7" s="11">
        <f t="shared" si="6"/>
        <v>0</v>
      </c>
      <c r="BE7" s="11">
        <f t="shared" si="6"/>
        <v>0</v>
      </c>
    </row>
    <row r="8" spans="1:57">
      <c r="A8" s="125" t="s">
        <v>198</v>
      </c>
      <c r="B8" s="126" t="s">
        <v>63</v>
      </c>
      <c r="C8" s="127"/>
      <c r="D8" s="128"/>
      <c r="E8" s="123"/>
      <c r="F8" s="124"/>
      <c r="G8" s="123" t="s">
        <v>199</v>
      </c>
      <c r="H8" s="124">
        <v>12</v>
      </c>
      <c r="I8" s="123"/>
      <c r="J8" s="124"/>
      <c r="K8" s="124"/>
      <c r="L8" s="124"/>
      <c r="M8" s="124">
        <f>D8+F8+H8+L8</f>
        <v>12</v>
      </c>
      <c r="N8" s="12"/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1">
        <f t="shared" si="0"/>
        <v>0</v>
      </c>
      <c r="V8" s="11">
        <f t="shared" si="0"/>
        <v>0</v>
      </c>
      <c r="W8" s="11">
        <f t="shared" si="0"/>
        <v>0</v>
      </c>
      <c r="X8" s="11">
        <f t="shared" si="0"/>
        <v>0</v>
      </c>
      <c r="Y8" s="11"/>
      <c r="Z8" s="11">
        <f t="shared" si="1"/>
        <v>0</v>
      </c>
      <c r="AA8" s="11">
        <f t="shared" si="2"/>
        <v>0</v>
      </c>
      <c r="AB8" s="11">
        <f t="shared" si="2"/>
        <v>0</v>
      </c>
      <c r="AC8" s="11">
        <f t="shared" si="2"/>
        <v>0</v>
      </c>
      <c r="AD8" s="11">
        <f t="shared" si="2"/>
        <v>0</v>
      </c>
      <c r="AE8" s="11">
        <f t="shared" si="2"/>
        <v>0</v>
      </c>
      <c r="AF8" s="11">
        <f t="shared" si="2"/>
        <v>0</v>
      </c>
      <c r="AG8" s="11">
        <f t="shared" si="2"/>
        <v>0</v>
      </c>
      <c r="AH8" s="11">
        <f t="shared" si="2"/>
        <v>0</v>
      </c>
      <c r="AI8" s="11">
        <f t="shared" si="2"/>
        <v>0</v>
      </c>
      <c r="AJ8" s="11"/>
      <c r="AK8" s="11">
        <f t="shared" si="3"/>
        <v>0</v>
      </c>
      <c r="AL8" s="11">
        <f t="shared" si="4"/>
        <v>0</v>
      </c>
      <c r="AM8" s="11">
        <f t="shared" si="4"/>
        <v>0</v>
      </c>
      <c r="AN8" s="11">
        <f t="shared" si="4"/>
        <v>0</v>
      </c>
      <c r="AO8" s="11">
        <f t="shared" si="4"/>
        <v>0</v>
      </c>
      <c r="AP8" s="11">
        <f t="shared" si="4"/>
        <v>0</v>
      </c>
      <c r="AQ8" s="11">
        <f t="shared" si="4"/>
        <v>0</v>
      </c>
      <c r="AR8" s="11">
        <f t="shared" si="4"/>
        <v>0</v>
      </c>
      <c r="AS8" s="11">
        <f t="shared" si="4"/>
        <v>0</v>
      </c>
      <c r="AT8" s="11">
        <f t="shared" si="4"/>
        <v>0</v>
      </c>
      <c r="AU8" s="11"/>
      <c r="AV8" s="11">
        <f t="shared" si="5"/>
        <v>0</v>
      </c>
      <c r="AW8" s="11">
        <f t="shared" si="6"/>
        <v>0</v>
      </c>
      <c r="AX8" s="11">
        <f t="shared" si="6"/>
        <v>0</v>
      </c>
      <c r="AY8" s="11">
        <f t="shared" si="6"/>
        <v>0</v>
      </c>
      <c r="AZ8" s="11">
        <f t="shared" si="6"/>
        <v>0</v>
      </c>
      <c r="BA8" s="11">
        <f t="shared" si="6"/>
        <v>0</v>
      </c>
      <c r="BB8" s="11">
        <f t="shared" si="6"/>
        <v>0</v>
      </c>
      <c r="BC8" s="11">
        <f t="shared" si="6"/>
        <v>0</v>
      </c>
      <c r="BD8" s="11">
        <f t="shared" si="6"/>
        <v>0</v>
      </c>
      <c r="BE8" s="11">
        <f t="shared" si="6"/>
        <v>0</v>
      </c>
    </row>
    <row r="9" spans="1:57">
      <c r="A9" s="49" t="s">
        <v>200</v>
      </c>
      <c r="B9" s="50" t="s">
        <v>49</v>
      </c>
      <c r="C9" s="56" t="s">
        <v>201</v>
      </c>
      <c r="D9" s="56">
        <v>8</v>
      </c>
      <c r="E9" s="123"/>
      <c r="F9" s="124"/>
      <c r="G9" s="123"/>
      <c r="H9" s="124"/>
      <c r="I9" s="123"/>
      <c r="J9" s="124"/>
      <c r="K9" s="124"/>
      <c r="L9" s="124"/>
      <c r="M9" s="124">
        <f>D9+F9+H9+L9</f>
        <v>8</v>
      </c>
      <c r="N9" s="12"/>
      <c r="O9" s="11">
        <f t="shared" si="0"/>
        <v>0</v>
      </c>
      <c r="P9" s="11">
        <f t="shared" si="0"/>
        <v>0</v>
      </c>
      <c r="Q9" s="11">
        <f t="shared" si="0"/>
        <v>0</v>
      </c>
      <c r="R9" s="11">
        <f t="shared" si="0"/>
        <v>0</v>
      </c>
      <c r="S9" s="11">
        <f t="shared" si="0"/>
        <v>0</v>
      </c>
      <c r="T9" s="11">
        <f t="shared" si="0"/>
        <v>0</v>
      </c>
      <c r="U9" s="11">
        <f t="shared" si="0"/>
        <v>0</v>
      </c>
      <c r="V9" s="11">
        <f t="shared" si="0"/>
        <v>0</v>
      </c>
      <c r="W9" s="11">
        <f t="shared" si="0"/>
        <v>0</v>
      </c>
      <c r="X9" s="11">
        <f t="shared" si="0"/>
        <v>0</v>
      </c>
      <c r="Y9" s="11"/>
      <c r="Z9" s="11">
        <f t="shared" si="1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0</v>
      </c>
      <c r="AG9" s="11">
        <f t="shared" si="2"/>
        <v>0</v>
      </c>
      <c r="AH9" s="11">
        <f t="shared" si="2"/>
        <v>0</v>
      </c>
      <c r="AI9" s="11">
        <f t="shared" si="2"/>
        <v>0</v>
      </c>
      <c r="AJ9" s="11"/>
      <c r="AK9" s="11">
        <f t="shared" si="3"/>
        <v>0</v>
      </c>
      <c r="AL9" s="11">
        <f t="shared" si="4"/>
        <v>0</v>
      </c>
      <c r="AM9" s="11">
        <f t="shared" si="4"/>
        <v>0</v>
      </c>
      <c r="AN9" s="11">
        <f t="shared" si="4"/>
        <v>0</v>
      </c>
      <c r="AO9" s="11">
        <f t="shared" si="4"/>
        <v>0</v>
      </c>
      <c r="AP9" s="11">
        <f t="shared" si="4"/>
        <v>0</v>
      </c>
      <c r="AQ9" s="11">
        <f t="shared" si="4"/>
        <v>0</v>
      </c>
      <c r="AR9" s="11">
        <f t="shared" si="4"/>
        <v>0</v>
      </c>
      <c r="AS9" s="11">
        <f t="shared" si="4"/>
        <v>0</v>
      </c>
      <c r="AT9" s="11">
        <f t="shared" si="4"/>
        <v>0</v>
      </c>
      <c r="AU9" s="11"/>
      <c r="AV9" s="11">
        <f t="shared" si="5"/>
        <v>0</v>
      </c>
      <c r="AW9" s="11">
        <f t="shared" si="6"/>
        <v>0</v>
      </c>
      <c r="AX9" s="11">
        <f t="shared" si="6"/>
        <v>0</v>
      </c>
      <c r="AY9" s="11">
        <f t="shared" si="6"/>
        <v>0</v>
      </c>
      <c r="AZ9" s="11">
        <f t="shared" si="6"/>
        <v>0</v>
      </c>
      <c r="BA9" s="11">
        <f t="shared" si="6"/>
        <v>0</v>
      </c>
      <c r="BB9" s="11">
        <f t="shared" si="6"/>
        <v>0</v>
      </c>
      <c r="BC9" s="11">
        <f t="shared" si="6"/>
        <v>0</v>
      </c>
      <c r="BD9" s="11">
        <f t="shared" si="6"/>
        <v>0</v>
      </c>
      <c r="BE9" s="11">
        <f t="shared" si="6"/>
        <v>0</v>
      </c>
    </row>
    <row r="10" spans="1:57">
      <c r="A10" s="129" t="s">
        <v>202</v>
      </c>
      <c r="B10" s="126" t="s">
        <v>49</v>
      </c>
      <c r="C10" s="127"/>
      <c r="D10" s="126"/>
      <c r="E10" s="123"/>
      <c r="F10" s="124"/>
      <c r="G10" s="123" t="s">
        <v>203</v>
      </c>
      <c r="H10" s="124">
        <v>6</v>
      </c>
      <c r="I10" s="123"/>
      <c r="J10" s="124"/>
      <c r="K10" s="124"/>
      <c r="L10" s="124"/>
      <c r="M10" s="124">
        <f>D10+F10+H10+L10</f>
        <v>6</v>
      </c>
      <c r="N10" s="12"/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/>
      <c r="Z10" s="11">
        <f t="shared" si="1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11">
        <f t="shared" si="2"/>
        <v>0</v>
      </c>
      <c r="AG10" s="11">
        <f t="shared" si="2"/>
        <v>0</v>
      </c>
      <c r="AH10" s="11">
        <f t="shared" si="2"/>
        <v>0</v>
      </c>
      <c r="AI10" s="11">
        <f t="shared" si="2"/>
        <v>0</v>
      </c>
      <c r="AJ10" s="11"/>
      <c r="AK10" s="11">
        <f t="shared" si="3"/>
        <v>0</v>
      </c>
      <c r="AL10" s="11">
        <f t="shared" si="4"/>
        <v>0</v>
      </c>
      <c r="AM10" s="11">
        <f t="shared" si="4"/>
        <v>0</v>
      </c>
      <c r="AN10" s="11">
        <f t="shared" si="4"/>
        <v>0</v>
      </c>
      <c r="AO10" s="11">
        <f t="shared" si="4"/>
        <v>0</v>
      </c>
      <c r="AP10" s="11">
        <f t="shared" si="4"/>
        <v>0</v>
      </c>
      <c r="AQ10" s="11">
        <f t="shared" si="4"/>
        <v>0</v>
      </c>
      <c r="AR10" s="11">
        <f t="shared" si="4"/>
        <v>0</v>
      </c>
      <c r="AS10" s="11">
        <f t="shared" si="4"/>
        <v>0</v>
      </c>
      <c r="AT10" s="11">
        <f t="shared" si="4"/>
        <v>0</v>
      </c>
      <c r="AU10" s="11"/>
      <c r="AV10" s="11">
        <f t="shared" si="5"/>
        <v>0</v>
      </c>
      <c r="AW10" s="11">
        <f t="shared" si="6"/>
        <v>0</v>
      </c>
      <c r="AX10" s="11">
        <f t="shared" si="6"/>
        <v>0</v>
      </c>
      <c r="AY10" s="11">
        <f t="shared" si="6"/>
        <v>0</v>
      </c>
      <c r="AZ10" s="11">
        <f t="shared" si="6"/>
        <v>0</v>
      </c>
      <c r="BA10" s="11">
        <f t="shared" si="6"/>
        <v>0</v>
      </c>
      <c r="BB10" s="11">
        <f t="shared" si="6"/>
        <v>0</v>
      </c>
      <c r="BC10" s="11">
        <f t="shared" si="6"/>
        <v>0</v>
      </c>
      <c r="BD10" s="11">
        <f t="shared" si="6"/>
        <v>0</v>
      </c>
      <c r="BE10" s="11">
        <f t="shared" si="6"/>
        <v>0</v>
      </c>
    </row>
    <row r="11" spans="1:57">
      <c r="A11" s="49" t="s">
        <v>204</v>
      </c>
      <c r="B11" s="50" t="s">
        <v>49</v>
      </c>
      <c r="C11" s="56" t="s">
        <v>205</v>
      </c>
      <c r="D11" s="56">
        <v>4</v>
      </c>
      <c r="E11" s="123"/>
      <c r="F11" s="124"/>
      <c r="G11" s="123"/>
      <c r="H11" s="124"/>
      <c r="I11" s="123"/>
      <c r="J11" s="124"/>
      <c r="K11" s="124"/>
      <c r="L11" s="124"/>
      <c r="M11" s="124">
        <f>D11+F11+H11+L11</f>
        <v>4</v>
      </c>
      <c r="N11" s="12"/>
      <c r="O11" s="11">
        <f t="shared" si="0"/>
        <v>0</v>
      </c>
      <c r="P11" s="11">
        <f t="shared" si="0"/>
        <v>0</v>
      </c>
      <c r="Q11" s="11">
        <f t="shared" si="0"/>
        <v>0</v>
      </c>
      <c r="R11" s="11">
        <f t="shared" si="0"/>
        <v>0</v>
      </c>
      <c r="S11" s="11">
        <f t="shared" si="0"/>
        <v>0</v>
      </c>
      <c r="T11" s="11">
        <f t="shared" si="0"/>
        <v>0</v>
      </c>
      <c r="U11" s="11">
        <f t="shared" si="0"/>
        <v>0</v>
      </c>
      <c r="V11" s="11">
        <f t="shared" si="0"/>
        <v>0</v>
      </c>
      <c r="W11" s="11">
        <f t="shared" si="0"/>
        <v>0</v>
      </c>
      <c r="X11" s="11">
        <f t="shared" si="0"/>
        <v>0</v>
      </c>
      <c r="Y11" s="11"/>
      <c r="Z11" s="11">
        <f t="shared" si="1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>
        <f t="shared" si="2"/>
        <v>0</v>
      </c>
      <c r="AF11" s="11">
        <f t="shared" si="2"/>
        <v>0</v>
      </c>
      <c r="AG11" s="11">
        <f t="shared" si="2"/>
        <v>0</v>
      </c>
      <c r="AH11" s="11">
        <f t="shared" si="2"/>
        <v>0</v>
      </c>
      <c r="AI11" s="11">
        <f t="shared" si="2"/>
        <v>0</v>
      </c>
      <c r="AJ11" s="11"/>
      <c r="AK11" s="11">
        <f t="shared" si="3"/>
        <v>0</v>
      </c>
      <c r="AL11" s="11">
        <f t="shared" si="4"/>
        <v>0</v>
      </c>
      <c r="AM11" s="11">
        <f t="shared" si="4"/>
        <v>0</v>
      </c>
      <c r="AN11" s="11">
        <f t="shared" si="4"/>
        <v>0</v>
      </c>
      <c r="AO11" s="11">
        <f t="shared" si="4"/>
        <v>0</v>
      </c>
      <c r="AP11" s="11">
        <f t="shared" si="4"/>
        <v>0</v>
      </c>
      <c r="AQ11" s="11">
        <f t="shared" si="4"/>
        <v>0</v>
      </c>
      <c r="AR11" s="11">
        <f t="shared" si="4"/>
        <v>0</v>
      </c>
      <c r="AS11" s="11">
        <f t="shared" si="4"/>
        <v>0</v>
      </c>
      <c r="AT11" s="11">
        <f t="shared" si="4"/>
        <v>0</v>
      </c>
      <c r="AU11" s="11"/>
      <c r="AV11" s="11">
        <f t="shared" si="5"/>
        <v>0</v>
      </c>
      <c r="AW11" s="11">
        <f t="shared" si="6"/>
        <v>0</v>
      </c>
      <c r="AX11" s="11">
        <f t="shared" si="6"/>
        <v>0</v>
      </c>
      <c r="AY11" s="11">
        <f t="shared" si="6"/>
        <v>0</v>
      </c>
      <c r="AZ11" s="11">
        <f t="shared" si="6"/>
        <v>0</v>
      </c>
      <c r="BA11" s="11">
        <f t="shared" si="6"/>
        <v>0</v>
      </c>
      <c r="BB11" s="11">
        <f t="shared" si="6"/>
        <v>0</v>
      </c>
      <c r="BC11" s="11">
        <f t="shared" si="6"/>
        <v>0</v>
      </c>
      <c r="BD11" s="11">
        <f t="shared" si="6"/>
        <v>0</v>
      </c>
      <c r="BE11" s="11">
        <f t="shared" si="6"/>
        <v>0</v>
      </c>
    </row>
    <row r="12" spans="1:57">
      <c r="A12" s="125" t="s">
        <v>206</v>
      </c>
      <c r="B12" s="126" t="s">
        <v>63</v>
      </c>
      <c r="C12" s="128"/>
      <c r="D12" s="130"/>
      <c r="E12" s="123"/>
      <c r="F12" s="124"/>
      <c r="G12" s="123" t="s">
        <v>207</v>
      </c>
      <c r="H12" s="124">
        <v>4</v>
      </c>
      <c r="I12" s="123"/>
      <c r="J12" s="124"/>
      <c r="K12" s="124"/>
      <c r="L12" s="124"/>
      <c r="M12" s="124">
        <f>D12+F12+H12+L12</f>
        <v>4</v>
      </c>
      <c r="N12" s="12"/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0</v>
      </c>
      <c r="S12" s="11">
        <f t="shared" si="0"/>
        <v>0</v>
      </c>
      <c r="T12" s="11">
        <f t="shared" si="0"/>
        <v>0</v>
      </c>
      <c r="U12" s="11">
        <f t="shared" si="0"/>
        <v>0</v>
      </c>
      <c r="V12" s="11">
        <f t="shared" si="0"/>
        <v>0</v>
      </c>
      <c r="W12" s="11">
        <f t="shared" si="0"/>
        <v>0</v>
      </c>
      <c r="X12" s="11">
        <f t="shared" si="0"/>
        <v>0</v>
      </c>
      <c r="Y12" s="11"/>
      <c r="Z12" s="11">
        <f t="shared" si="1"/>
        <v>0</v>
      </c>
      <c r="AA12" s="11">
        <f t="shared" si="2"/>
        <v>0</v>
      </c>
      <c r="AB12" s="11">
        <f t="shared" si="2"/>
        <v>0</v>
      </c>
      <c r="AC12" s="11">
        <f t="shared" si="2"/>
        <v>0</v>
      </c>
      <c r="AD12" s="11">
        <f t="shared" si="2"/>
        <v>0</v>
      </c>
      <c r="AE12" s="11">
        <f t="shared" si="2"/>
        <v>0</v>
      </c>
      <c r="AF12" s="11">
        <f t="shared" si="2"/>
        <v>0</v>
      </c>
      <c r="AG12" s="11">
        <f t="shared" si="2"/>
        <v>0</v>
      </c>
      <c r="AH12" s="11">
        <f t="shared" si="2"/>
        <v>0</v>
      </c>
      <c r="AI12" s="11">
        <f t="shared" si="2"/>
        <v>0</v>
      </c>
      <c r="AJ12" s="11"/>
      <c r="AK12" s="11">
        <f t="shared" si="3"/>
        <v>0</v>
      </c>
      <c r="AL12" s="11">
        <f t="shared" si="4"/>
        <v>0</v>
      </c>
      <c r="AM12" s="11">
        <f t="shared" si="4"/>
        <v>0</v>
      </c>
      <c r="AN12" s="11">
        <f t="shared" si="4"/>
        <v>0</v>
      </c>
      <c r="AO12" s="11">
        <f t="shared" si="4"/>
        <v>0</v>
      </c>
      <c r="AP12" s="11">
        <f t="shared" si="4"/>
        <v>0</v>
      </c>
      <c r="AQ12" s="11">
        <f t="shared" si="4"/>
        <v>0</v>
      </c>
      <c r="AR12" s="11">
        <f t="shared" si="4"/>
        <v>0</v>
      </c>
      <c r="AS12" s="11">
        <f t="shared" si="4"/>
        <v>0</v>
      </c>
      <c r="AT12" s="11">
        <f t="shared" si="4"/>
        <v>0</v>
      </c>
      <c r="AU12" s="11"/>
      <c r="AV12" s="11">
        <f t="shared" si="5"/>
        <v>0</v>
      </c>
      <c r="AW12" s="11">
        <f t="shared" si="6"/>
        <v>0</v>
      </c>
      <c r="AX12" s="11">
        <f t="shared" si="6"/>
        <v>0</v>
      </c>
      <c r="AY12" s="11">
        <f t="shared" si="6"/>
        <v>0</v>
      </c>
      <c r="AZ12" s="11">
        <f t="shared" si="6"/>
        <v>0</v>
      </c>
      <c r="BA12" s="11">
        <f t="shared" si="6"/>
        <v>0</v>
      </c>
      <c r="BB12" s="11">
        <f t="shared" si="6"/>
        <v>0</v>
      </c>
      <c r="BC12" s="11">
        <f t="shared" si="6"/>
        <v>0</v>
      </c>
      <c r="BD12" s="11">
        <f t="shared" si="6"/>
        <v>0</v>
      </c>
      <c r="BE12" s="11">
        <f t="shared" si="6"/>
        <v>0</v>
      </c>
    </row>
    <row r="13" spans="1:57">
      <c r="A13" s="53" t="s">
        <v>114</v>
      </c>
      <c r="B13" s="53" t="s">
        <v>61</v>
      </c>
      <c r="C13" s="53"/>
      <c r="D13" s="53"/>
      <c r="E13" s="53"/>
      <c r="F13" s="53"/>
      <c r="G13" s="53" t="s">
        <v>208</v>
      </c>
      <c r="H13" s="53">
        <v>2</v>
      </c>
      <c r="I13" s="53"/>
      <c r="J13" s="53"/>
      <c r="K13" s="53"/>
      <c r="L13" s="53"/>
      <c r="M13" s="124">
        <f>D13+F13+H13+L13</f>
        <v>2</v>
      </c>
      <c r="N13" s="12"/>
      <c r="O13" s="11">
        <f t="shared" ref="O13:X13" si="7">SUM(O3:O12)</f>
        <v>0</v>
      </c>
      <c r="P13" s="11">
        <f t="shared" si="7"/>
        <v>0</v>
      </c>
      <c r="Q13" s="11">
        <f t="shared" si="7"/>
        <v>0</v>
      </c>
      <c r="R13" s="11">
        <f t="shared" si="7"/>
        <v>0</v>
      </c>
      <c r="S13" s="11">
        <f t="shared" si="7"/>
        <v>0</v>
      </c>
      <c r="T13" s="11">
        <f t="shared" si="7"/>
        <v>0</v>
      </c>
      <c r="U13" s="11">
        <f t="shared" si="7"/>
        <v>0</v>
      </c>
      <c r="V13" s="11">
        <f t="shared" si="7"/>
        <v>0</v>
      </c>
      <c r="W13" s="11">
        <f t="shared" si="7"/>
        <v>0</v>
      </c>
      <c r="X13" s="11">
        <f t="shared" si="7"/>
        <v>0</v>
      </c>
      <c r="Y13" s="11"/>
      <c r="Z13" s="11">
        <f t="shared" ref="Z13:AI13" si="8">SUM(Z3:Z12)</f>
        <v>0</v>
      </c>
      <c r="AA13" s="11">
        <f t="shared" si="8"/>
        <v>0</v>
      </c>
      <c r="AB13" s="11">
        <f t="shared" si="8"/>
        <v>0</v>
      </c>
      <c r="AC13" s="11">
        <f t="shared" si="8"/>
        <v>0</v>
      </c>
      <c r="AD13" s="11">
        <f t="shared" si="8"/>
        <v>0</v>
      </c>
      <c r="AE13" s="11">
        <f t="shared" si="8"/>
        <v>0</v>
      </c>
      <c r="AF13" s="11">
        <f t="shared" si="8"/>
        <v>0</v>
      </c>
      <c r="AG13" s="11">
        <f t="shared" si="8"/>
        <v>0</v>
      </c>
      <c r="AH13" s="11">
        <f t="shared" si="8"/>
        <v>0</v>
      </c>
      <c r="AI13" s="11">
        <f t="shared" si="8"/>
        <v>0</v>
      </c>
      <c r="AJ13" s="11"/>
      <c r="AK13" s="11">
        <f t="shared" ref="AK13:AT13" si="9">SUM(AK3:AK12)</f>
        <v>0</v>
      </c>
      <c r="AL13" s="11">
        <f t="shared" si="9"/>
        <v>0</v>
      </c>
      <c r="AM13" s="11">
        <f t="shared" si="9"/>
        <v>0</v>
      </c>
      <c r="AN13" s="11">
        <f t="shared" si="9"/>
        <v>0</v>
      </c>
      <c r="AO13" s="11">
        <f t="shared" si="9"/>
        <v>0</v>
      </c>
      <c r="AP13" s="11">
        <f t="shared" si="9"/>
        <v>0</v>
      </c>
      <c r="AQ13" s="11">
        <f t="shared" si="9"/>
        <v>0</v>
      </c>
      <c r="AR13" s="11">
        <f t="shared" si="9"/>
        <v>0</v>
      </c>
      <c r="AS13" s="11">
        <f t="shared" si="9"/>
        <v>0</v>
      </c>
      <c r="AT13" s="11">
        <f t="shared" si="9"/>
        <v>0</v>
      </c>
      <c r="AU13" s="11"/>
      <c r="AV13" s="11">
        <f t="shared" ref="AV13:BE13" si="10">SUM(AV3:AV12)</f>
        <v>0</v>
      </c>
      <c r="AW13" s="11">
        <f t="shared" si="10"/>
        <v>0</v>
      </c>
      <c r="AX13" s="11">
        <f t="shared" si="10"/>
        <v>0</v>
      </c>
      <c r="AY13" s="11">
        <f t="shared" si="10"/>
        <v>0</v>
      </c>
      <c r="AZ13" s="11">
        <f t="shared" si="10"/>
        <v>0</v>
      </c>
      <c r="BA13" s="11">
        <f t="shared" si="10"/>
        <v>0</v>
      </c>
      <c r="BB13" s="11">
        <f t="shared" si="10"/>
        <v>0</v>
      </c>
      <c r="BC13" s="11">
        <f t="shared" si="10"/>
        <v>0</v>
      </c>
      <c r="BD13" s="11">
        <f t="shared" si="10"/>
        <v>0</v>
      </c>
      <c r="BE13" s="11">
        <f t="shared" si="10"/>
        <v>0</v>
      </c>
    </row>
    <row r="14" spans="1:57">
      <c r="A14" s="53" t="s">
        <v>209</v>
      </c>
      <c r="B14" s="53" t="s">
        <v>38</v>
      </c>
      <c r="C14" s="53"/>
      <c r="D14" s="53"/>
      <c r="E14" s="53"/>
      <c r="F14" s="53"/>
      <c r="G14" s="53" t="s">
        <v>210</v>
      </c>
      <c r="H14" s="53">
        <v>1</v>
      </c>
      <c r="I14" s="53"/>
      <c r="J14" s="53"/>
      <c r="K14" s="53"/>
      <c r="L14" s="53"/>
      <c r="M14" s="124">
        <f>D14+F14+H14+L14</f>
        <v>1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57"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57"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4:29"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4:29"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4:29"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4:29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4:29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4:29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</sheetData>
  <sortState xmlns:xlrd2="http://schemas.microsoft.com/office/spreadsheetml/2017/richdata2" ref="A3:M14">
    <sortCondition descending="1" ref="M3:M14"/>
  </sortState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topLeftCell="B1" zoomScale="110" workbookViewId="0">
      <selection activeCell="N6" sqref="N6"/>
    </sheetView>
  </sheetViews>
  <sheetFormatPr defaultColWidth="8.85546875" defaultRowHeight="14.25"/>
  <cols>
    <col min="1" max="1" width="19.28515625" hidden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211</v>
      </c>
    </row>
    <row r="2" spans="1:57" ht="16.149999999999999" thickBot="1">
      <c r="A2" s="7" t="s">
        <v>16</v>
      </c>
      <c r="B2" s="35" t="s">
        <v>17</v>
      </c>
      <c r="C2" s="36" t="s">
        <v>18</v>
      </c>
      <c r="D2" s="35" t="s">
        <v>19</v>
      </c>
      <c r="E2" s="36" t="s">
        <v>20</v>
      </c>
      <c r="F2" s="35" t="s">
        <v>21</v>
      </c>
      <c r="G2" s="36" t="s">
        <v>22</v>
      </c>
      <c r="H2" s="35" t="s">
        <v>23</v>
      </c>
      <c r="I2" s="36" t="s">
        <v>24</v>
      </c>
      <c r="J2" s="35" t="s">
        <v>25</v>
      </c>
      <c r="K2" s="35" t="s">
        <v>24</v>
      </c>
      <c r="L2" s="35" t="s">
        <v>25</v>
      </c>
      <c r="M2" s="35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 ht="18.399999999999999" thickBot="1">
      <c r="A3" s="14"/>
      <c r="B3" s="138" t="s">
        <v>38</v>
      </c>
      <c r="C3" s="139">
        <v>54.3</v>
      </c>
      <c r="D3" s="139">
        <v>16</v>
      </c>
      <c r="E3" s="140">
        <v>53.45</v>
      </c>
      <c r="F3" s="141">
        <v>16</v>
      </c>
      <c r="G3" s="140">
        <v>54.74</v>
      </c>
      <c r="H3" s="141">
        <v>14</v>
      </c>
      <c r="I3" s="140"/>
      <c r="J3" s="141"/>
      <c r="K3" s="141">
        <v>52.09</v>
      </c>
      <c r="L3" s="141">
        <v>16</v>
      </c>
      <c r="M3" s="141">
        <f>J3+H3+F3+D3+L3</f>
        <v>62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 ht="18">
      <c r="A4" s="15"/>
      <c r="B4" s="138" t="s">
        <v>41</v>
      </c>
      <c r="C4" s="139">
        <v>55.17</v>
      </c>
      <c r="D4" s="139">
        <v>12</v>
      </c>
      <c r="E4" s="140">
        <v>54.19</v>
      </c>
      <c r="F4" s="141">
        <v>14</v>
      </c>
      <c r="G4" s="140">
        <v>54.37</v>
      </c>
      <c r="H4" s="141">
        <v>16</v>
      </c>
      <c r="I4" s="140"/>
      <c r="J4" s="141"/>
      <c r="K4" s="141">
        <v>52.11</v>
      </c>
      <c r="L4" s="141">
        <v>14</v>
      </c>
      <c r="M4" s="141">
        <f>J4+H4+F4+D4+L4</f>
        <v>56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 ht="18.75">
      <c r="A5" s="15"/>
      <c r="B5" s="43" t="s">
        <v>49</v>
      </c>
      <c r="C5" s="44">
        <v>55.54</v>
      </c>
      <c r="D5" s="44">
        <v>10</v>
      </c>
      <c r="E5" s="1"/>
      <c r="F5" s="4"/>
      <c r="G5" s="1">
        <v>56.79</v>
      </c>
      <c r="H5" s="4">
        <v>10</v>
      </c>
      <c r="I5" s="1"/>
      <c r="J5" s="4"/>
      <c r="K5" s="4">
        <v>55.19</v>
      </c>
      <c r="L5" s="4">
        <v>12</v>
      </c>
      <c r="M5" s="4">
        <f>J5+H5+F5+D5+L5</f>
        <v>32</v>
      </c>
      <c r="N5" s="12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 ht="18.75">
      <c r="A6" s="15"/>
      <c r="B6" s="23" t="s">
        <v>212</v>
      </c>
      <c r="C6" s="1"/>
      <c r="D6" s="4"/>
      <c r="E6" s="1">
        <v>55.45</v>
      </c>
      <c r="F6" s="4">
        <v>10</v>
      </c>
      <c r="G6" s="1">
        <v>55.14</v>
      </c>
      <c r="H6" s="4">
        <v>12</v>
      </c>
      <c r="I6" s="1"/>
      <c r="J6" s="4"/>
      <c r="K6" s="4">
        <v>58.01</v>
      </c>
      <c r="L6" s="4">
        <v>4</v>
      </c>
      <c r="M6" s="4">
        <f>J6+H6+F6+D6+L6</f>
        <v>26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0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0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 ht="15">
      <c r="A7" s="20"/>
      <c r="B7" s="43" t="s">
        <v>65</v>
      </c>
      <c r="C7" s="44">
        <v>55.03</v>
      </c>
      <c r="D7" s="44">
        <v>14</v>
      </c>
      <c r="E7" s="1"/>
      <c r="F7" s="4"/>
      <c r="G7" s="1">
        <v>56.33</v>
      </c>
      <c r="H7" s="4">
        <v>2</v>
      </c>
      <c r="I7" s="1"/>
      <c r="J7" s="4"/>
      <c r="K7" s="4">
        <v>55.77</v>
      </c>
      <c r="L7" s="4">
        <v>10</v>
      </c>
      <c r="M7" s="4">
        <f>J7+H7+F7+D7+L7</f>
        <v>26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8.75">
      <c r="A8" s="15"/>
      <c r="B8" s="43" t="s">
        <v>73</v>
      </c>
      <c r="C8" s="46" t="s">
        <v>213</v>
      </c>
      <c r="D8" s="44">
        <v>4</v>
      </c>
      <c r="E8" s="1">
        <v>58.37</v>
      </c>
      <c r="F8" s="4">
        <v>8</v>
      </c>
      <c r="G8" s="1" t="s">
        <v>214</v>
      </c>
      <c r="H8" s="4">
        <v>1</v>
      </c>
      <c r="I8" s="1"/>
      <c r="J8" s="4"/>
      <c r="K8" s="4">
        <v>56.76</v>
      </c>
      <c r="L8" s="4">
        <v>6</v>
      </c>
      <c r="M8" s="4">
        <f>J8+H8+F8+D8+L8</f>
        <v>19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20"/>
      <c r="B9" s="3" t="s">
        <v>44</v>
      </c>
      <c r="C9" s="17"/>
      <c r="D9" s="16"/>
      <c r="E9" s="1">
        <v>54.53</v>
      </c>
      <c r="F9" s="4">
        <v>12</v>
      </c>
      <c r="G9" s="1">
        <v>58.67</v>
      </c>
      <c r="H9" s="4">
        <v>6</v>
      </c>
      <c r="I9" s="1"/>
      <c r="J9" s="4"/>
      <c r="K9" s="4"/>
      <c r="L9" s="4"/>
      <c r="M9" s="4">
        <f>J9+H9+F9+D9+L9</f>
        <v>18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8.75">
      <c r="A10" s="21"/>
      <c r="B10" s="43" t="s">
        <v>34</v>
      </c>
      <c r="C10" s="44">
        <v>58.86</v>
      </c>
      <c r="D10" s="44">
        <v>6</v>
      </c>
      <c r="E10" s="1"/>
      <c r="F10" s="4"/>
      <c r="G10" s="1">
        <v>58.58</v>
      </c>
      <c r="H10" s="4">
        <v>8</v>
      </c>
      <c r="I10" s="1"/>
      <c r="J10" s="4"/>
      <c r="K10" s="4"/>
      <c r="L10" s="4"/>
      <c r="M10" s="4">
        <f>J10+H10+F10+D10+L10</f>
        <v>14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0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6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8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>
      <c r="A11" s="3"/>
      <c r="B11" s="43" t="s">
        <v>82</v>
      </c>
      <c r="C11" s="44">
        <v>58.64</v>
      </c>
      <c r="D11" s="44">
        <v>8</v>
      </c>
      <c r="E11" s="1"/>
      <c r="F11" s="4"/>
      <c r="G11" s="1"/>
      <c r="H11" s="4"/>
      <c r="I11" s="1"/>
      <c r="J11" s="4"/>
      <c r="K11" s="4"/>
      <c r="L11" s="4"/>
      <c r="M11" s="4">
        <f>J11+H11+F11+D11+L11</f>
        <v>8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 ht="18.75">
      <c r="A12" s="21"/>
      <c r="B12" s="3" t="s">
        <v>65</v>
      </c>
      <c r="C12" s="1"/>
      <c r="D12" s="4"/>
      <c r="E12" s="1"/>
      <c r="F12" s="4"/>
      <c r="G12" s="1"/>
      <c r="H12" s="4"/>
      <c r="I12" s="1"/>
      <c r="J12" s="4"/>
      <c r="K12" s="4">
        <v>55.98</v>
      </c>
      <c r="L12" s="4">
        <v>8</v>
      </c>
      <c r="M12" s="4">
        <f>J12+H12+F12+D12+L12</f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 ht="15">
      <c r="A13" s="3"/>
      <c r="B13" s="3" t="s">
        <v>61</v>
      </c>
      <c r="C13" s="17"/>
      <c r="D13" s="16"/>
      <c r="E13" s="1"/>
      <c r="F13" s="4"/>
      <c r="G13" s="1">
        <v>59.9</v>
      </c>
      <c r="H13" s="4">
        <v>4</v>
      </c>
      <c r="I13" s="1"/>
      <c r="J13" s="4"/>
      <c r="K13" s="4"/>
      <c r="L13" s="4"/>
      <c r="M13" s="4">
        <f>J13+H13+F13+D13+L13</f>
        <v>4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3"/>
      <c r="B14" s="3" t="s">
        <v>215</v>
      </c>
      <c r="C14" s="1"/>
      <c r="D14" s="4"/>
      <c r="E14" s="1"/>
      <c r="F14" s="4"/>
      <c r="G14" s="1">
        <v>59.07</v>
      </c>
      <c r="H14" s="4">
        <v>2</v>
      </c>
      <c r="I14" s="1"/>
      <c r="J14" s="4"/>
      <c r="K14" s="4"/>
      <c r="L14" s="4"/>
      <c r="M14" s="4">
        <f>J14+H14+F14+D14+L14</f>
        <v>2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>
      <c r="A15" s="3"/>
      <c r="B15" s="3"/>
      <c r="C15" s="17"/>
      <c r="D15" s="16"/>
      <c r="E15" s="1"/>
      <c r="F15" s="4"/>
      <c r="G15" s="1"/>
      <c r="H15" s="4"/>
      <c r="I15" s="1"/>
      <c r="J15" s="4"/>
      <c r="K15" s="4"/>
      <c r="L15" s="4"/>
      <c r="M15" s="4">
        <f>J15+H15+F15+D15+L15</f>
        <v>0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3"/>
      <c r="B16" s="3"/>
      <c r="C16" s="1"/>
      <c r="D16" s="4"/>
      <c r="E16" s="1"/>
      <c r="F16" s="4"/>
      <c r="G16" s="1"/>
      <c r="H16" s="4"/>
      <c r="I16" s="1"/>
      <c r="J16" s="4"/>
      <c r="K16" s="4"/>
      <c r="L16" s="4"/>
      <c r="M16" s="4">
        <f>J16+H16+F16+D16+L16</f>
        <v>0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>
      <c r="A17" s="2"/>
      <c r="B17" s="2"/>
      <c r="C17" s="5"/>
      <c r="D17" s="6"/>
      <c r="E17" s="5"/>
      <c r="F17" s="6"/>
      <c r="G17" s="5"/>
      <c r="H17" s="6"/>
      <c r="I17" s="5"/>
      <c r="J17" s="6"/>
      <c r="K17" s="6"/>
      <c r="L17" s="6"/>
      <c r="M17" s="4">
        <f>J17+H17+F17+D17+L17</f>
        <v>0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2"/>
      <c r="B18" s="2"/>
      <c r="C18" s="5"/>
      <c r="D18" s="6"/>
      <c r="E18" s="5"/>
      <c r="F18" s="6"/>
      <c r="G18" s="5"/>
      <c r="H18" s="6"/>
      <c r="I18" s="5"/>
      <c r="J18" s="6"/>
      <c r="K18" s="6"/>
      <c r="L18" s="6"/>
      <c r="M18" s="4">
        <f t="shared" ref="M17:M18" si="8">J18+H18+F18+D18+L18</f>
        <v>0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6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0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8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B3:M17">
    <sortCondition descending="1" ref="M3:M17"/>
  </sortState>
  <pageMargins left="0.7" right="0.7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E28"/>
  <sheetViews>
    <sheetView zoomScale="130" zoomScaleNormal="130" workbookViewId="0">
      <selection activeCell="N6" sqref="N6"/>
    </sheetView>
  </sheetViews>
  <sheetFormatPr defaultColWidth="8.85546875" defaultRowHeight="14.25"/>
  <cols>
    <col min="1" max="1" width="25.140625" bestFit="1" customWidth="1"/>
    <col min="2" max="2" width="22.570312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8</v>
      </c>
    </row>
    <row r="2" spans="1:57" ht="15.75">
      <c r="A2" s="7" t="s">
        <v>16</v>
      </c>
      <c r="B2" s="7" t="s">
        <v>17</v>
      </c>
      <c r="C2" s="8" t="s">
        <v>216</v>
      </c>
      <c r="D2" s="7" t="s">
        <v>19</v>
      </c>
      <c r="E2" s="8" t="s">
        <v>217</v>
      </c>
      <c r="F2" s="7" t="s">
        <v>21</v>
      </c>
      <c r="G2" s="8" t="s">
        <v>218</v>
      </c>
      <c r="H2" s="7" t="s">
        <v>23</v>
      </c>
      <c r="I2" s="8" t="s">
        <v>219</v>
      </c>
      <c r="J2" s="7" t="s">
        <v>25</v>
      </c>
      <c r="K2" s="7" t="s">
        <v>220</v>
      </c>
      <c r="L2" s="7" t="s">
        <v>25</v>
      </c>
      <c r="M2" s="7" t="s">
        <v>26</v>
      </c>
      <c r="N2" s="12"/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  <c r="T2" s="10" t="s">
        <v>32</v>
      </c>
      <c r="U2" s="10" t="s">
        <v>33</v>
      </c>
      <c r="V2" s="10" t="s">
        <v>34</v>
      </c>
      <c r="W2" s="10" t="s">
        <v>35</v>
      </c>
      <c r="X2" s="10" t="s">
        <v>36</v>
      </c>
      <c r="Y2" s="11"/>
      <c r="Z2" s="10" t="s">
        <v>27</v>
      </c>
      <c r="AA2" s="10" t="s">
        <v>28</v>
      </c>
      <c r="AB2" s="10" t="s">
        <v>29</v>
      </c>
      <c r="AC2" s="10" t="s">
        <v>30</v>
      </c>
      <c r="AD2" s="10" t="s">
        <v>31</v>
      </c>
      <c r="AE2" s="10" t="s">
        <v>32</v>
      </c>
      <c r="AF2" s="10" t="s">
        <v>33</v>
      </c>
      <c r="AG2" s="10" t="s">
        <v>34</v>
      </c>
      <c r="AH2" s="10" t="s">
        <v>35</v>
      </c>
      <c r="AI2" s="10" t="s">
        <v>36</v>
      </c>
      <c r="AJ2" s="11"/>
      <c r="AK2" s="10" t="s">
        <v>27</v>
      </c>
      <c r="AL2" s="10" t="s">
        <v>28</v>
      </c>
      <c r="AM2" s="10" t="s">
        <v>29</v>
      </c>
      <c r="AN2" s="10" t="s">
        <v>30</v>
      </c>
      <c r="AO2" s="10" t="s">
        <v>31</v>
      </c>
      <c r="AP2" s="10" t="s">
        <v>32</v>
      </c>
      <c r="AQ2" s="10" t="s">
        <v>33</v>
      </c>
      <c r="AR2" s="10" t="s">
        <v>34</v>
      </c>
      <c r="AS2" s="10" t="s">
        <v>35</v>
      </c>
      <c r="AT2" s="10" t="s">
        <v>36</v>
      </c>
      <c r="AU2" s="11"/>
      <c r="AV2" s="10" t="s">
        <v>27</v>
      </c>
      <c r="AW2" s="10" t="s">
        <v>28</v>
      </c>
      <c r="AX2" s="10" t="s">
        <v>29</v>
      </c>
      <c r="AY2" s="10" t="s">
        <v>30</v>
      </c>
      <c r="AZ2" s="10" t="s">
        <v>31</v>
      </c>
      <c r="BA2" s="10" t="s">
        <v>32</v>
      </c>
      <c r="BB2" s="10" t="s">
        <v>33</v>
      </c>
      <c r="BC2" s="10" t="s">
        <v>34</v>
      </c>
      <c r="BD2" s="10" t="s">
        <v>35</v>
      </c>
      <c r="BE2" s="10" t="s">
        <v>36</v>
      </c>
    </row>
    <row r="3" spans="1:57">
      <c r="A3" s="70" t="s">
        <v>221</v>
      </c>
      <c r="B3" s="71" t="s">
        <v>44</v>
      </c>
      <c r="C3" s="72">
        <v>1.45</v>
      </c>
      <c r="D3" s="75">
        <v>16</v>
      </c>
      <c r="E3" s="76">
        <v>1.45</v>
      </c>
      <c r="F3" s="75">
        <v>16</v>
      </c>
      <c r="G3" s="76">
        <v>1.45</v>
      </c>
      <c r="H3" s="75">
        <v>14</v>
      </c>
      <c r="I3" s="76"/>
      <c r="J3" s="75"/>
      <c r="K3" s="75">
        <v>1.45</v>
      </c>
      <c r="L3" s="75">
        <v>14</v>
      </c>
      <c r="M3" s="75">
        <f>J3+H3+F3+D3+L3</f>
        <v>60</v>
      </c>
      <c r="N3" s="12" t="s">
        <v>39</v>
      </c>
      <c r="O3" s="11">
        <f>IF($B3=O$2,($D3),(0))</f>
        <v>0</v>
      </c>
      <c r="P3" s="11">
        <f t="shared" ref="P3:X3" si="0">IF($B3=P$2,($D3),(0))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  <c r="T3" s="11">
        <f t="shared" si="0"/>
        <v>0</v>
      </c>
      <c r="U3" s="11">
        <f t="shared" si="0"/>
        <v>0</v>
      </c>
      <c r="V3" s="11">
        <f t="shared" si="0"/>
        <v>0</v>
      </c>
      <c r="W3" s="11">
        <f t="shared" si="0"/>
        <v>0</v>
      </c>
      <c r="X3" s="11">
        <f t="shared" si="0"/>
        <v>0</v>
      </c>
      <c r="Y3" s="11"/>
      <c r="Z3" s="11">
        <f>IF($B3=Z$2,($F3),(0))</f>
        <v>0</v>
      </c>
      <c r="AA3" s="11">
        <f t="shared" ref="AA3:AI18" si="1">IF($B3=AA$2,($F3),(0))</f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/>
      <c r="AK3" s="11">
        <f>IF($B3=AK$2,($H3),(0))</f>
        <v>0</v>
      </c>
      <c r="AL3" s="11">
        <f t="shared" ref="AL3:AT18" si="2">IF($B3=AL$2,($H3),(0))</f>
        <v>0</v>
      </c>
      <c r="AM3" s="11">
        <f t="shared" si="2"/>
        <v>0</v>
      </c>
      <c r="AN3" s="11">
        <f t="shared" si="2"/>
        <v>0</v>
      </c>
      <c r="AO3" s="11">
        <f t="shared" si="2"/>
        <v>0</v>
      </c>
      <c r="AP3" s="11">
        <f t="shared" si="2"/>
        <v>0</v>
      </c>
      <c r="AQ3" s="11">
        <f t="shared" si="2"/>
        <v>0</v>
      </c>
      <c r="AR3" s="11">
        <f t="shared" si="2"/>
        <v>0</v>
      </c>
      <c r="AS3" s="11">
        <f t="shared" si="2"/>
        <v>0</v>
      </c>
      <c r="AT3" s="11">
        <f t="shared" si="2"/>
        <v>0</v>
      </c>
      <c r="AU3" s="11"/>
      <c r="AV3" s="11">
        <f>IF($B3=AV$2,($J3),(0))</f>
        <v>0</v>
      </c>
      <c r="AW3" s="11">
        <f t="shared" ref="AW3:BE18" si="3">IF($B3=AW$2,($J3),(0))</f>
        <v>0</v>
      </c>
      <c r="AX3" s="11">
        <f t="shared" si="3"/>
        <v>0</v>
      </c>
      <c r="AY3" s="11">
        <f t="shared" si="3"/>
        <v>0</v>
      </c>
      <c r="AZ3" s="11">
        <f t="shared" si="3"/>
        <v>0</v>
      </c>
      <c r="BA3" s="11">
        <f t="shared" si="3"/>
        <v>0</v>
      </c>
      <c r="BB3" s="11">
        <f t="shared" si="3"/>
        <v>0</v>
      </c>
      <c r="BC3" s="11">
        <f t="shared" si="3"/>
        <v>0</v>
      </c>
      <c r="BD3" s="11">
        <f t="shared" si="3"/>
        <v>0</v>
      </c>
      <c r="BE3" s="11">
        <f t="shared" si="3"/>
        <v>0</v>
      </c>
    </row>
    <row r="4" spans="1:57">
      <c r="A4" s="70" t="s">
        <v>85</v>
      </c>
      <c r="B4" s="71" t="s">
        <v>41</v>
      </c>
      <c r="C4" s="72">
        <v>1.35</v>
      </c>
      <c r="D4" s="75">
        <v>10</v>
      </c>
      <c r="E4" s="76">
        <v>1.4</v>
      </c>
      <c r="F4" s="75">
        <v>14</v>
      </c>
      <c r="G4" s="76">
        <v>1.45</v>
      </c>
      <c r="H4" s="75">
        <v>12</v>
      </c>
      <c r="I4" s="76"/>
      <c r="J4" s="75"/>
      <c r="K4" s="75">
        <v>1.45</v>
      </c>
      <c r="L4" s="75">
        <v>12</v>
      </c>
      <c r="M4" s="75">
        <f>J4+H4+F4+D4+L4</f>
        <v>48</v>
      </c>
      <c r="N4" s="12" t="s">
        <v>42</v>
      </c>
      <c r="O4" s="11">
        <f t="shared" ref="O4:X18" si="4">IF($B4=O$2,($D4),(0))</f>
        <v>0</v>
      </c>
      <c r="P4" s="11">
        <f t="shared" si="4"/>
        <v>0</v>
      </c>
      <c r="Q4" s="11">
        <f t="shared" si="4"/>
        <v>0</v>
      </c>
      <c r="R4" s="11">
        <f t="shared" si="4"/>
        <v>0</v>
      </c>
      <c r="S4" s="11">
        <f t="shared" si="4"/>
        <v>0</v>
      </c>
      <c r="T4" s="11">
        <f t="shared" si="4"/>
        <v>0</v>
      </c>
      <c r="U4" s="11">
        <f t="shared" si="4"/>
        <v>0</v>
      </c>
      <c r="V4" s="11">
        <f t="shared" si="4"/>
        <v>0</v>
      </c>
      <c r="W4" s="11">
        <f t="shared" si="4"/>
        <v>0</v>
      </c>
      <c r="X4" s="11">
        <f t="shared" si="4"/>
        <v>0</v>
      </c>
      <c r="Y4" s="11"/>
      <c r="Z4" s="11">
        <f t="shared" ref="Z4:Z18" si="5">IF($B4=Z$2,($F4),(0))</f>
        <v>0</v>
      </c>
      <c r="AA4" s="11">
        <f t="shared" si="1"/>
        <v>0</v>
      </c>
      <c r="AB4" s="11">
        <f t="shared" si="1"/>
        <v>0</v>
      </c>
      <c r="AC4" s="11">
        <f t="shared" si="1"/>
        <v>0</v>
      </c>
      <c r="AD4" s="11">
        <f t="shared" si="1"/>
        <v>0</v>
      </c>
      <c r="AE4" s="11">
        <f t="shared" si="1"/>
        <v>0</v>
      </c>
      <c r="AF4" s="11">
        <f t="shared" si="1"/>
        <v>0</v>
      </c>
      <c r="AG4" s="11">
        <f t="shared" si="1"/>
        <v>0</v>
      </c>
      <c r="AH4" s="11">
        <f t="shared" si="1"/>
        <v>0</v>
      </c>
      <c r="AI4" s="11">
        <f t="shared" si="1"/>
        <v>0</v>
      </c>
      <c r="AJ4" s="11"/>
      <c r="AK4" s="11">
        <f t="shared" ref="AK4:AK18" si="6">IF($B4=AK$2,($H4),(0))</f>
        <v>0</v>
      </c>
      <c r="AL4" s="11">
        <f t="shared" si="2"/>
        <v>0</v>
      </c>
      <c r="AM4" s="11">
        <f t="shared" si="2"/>
        <v>0</v>
      </c>
      <c r="AN4" s="11">
        <f t="shared" si="2"/>
        <v>0</v>
      </c>
      <c r="AO4" s="11">
        <f t="shared" si="2"/>
        <v>0</v>
      </c>
      <c r="AP4" s="11">
        <f t="shared" si="2"/>
        <v>0</v>
      </c>
      <c r="AQ4" s="11">
        <f t="shared" si="2"/>
        <v>0</v>
      </c>
      <c r="AR4" s="11">
        <f t="shared" si="2"/>
        <v>0</v>
      </c>
      <c r="AS4" s="11">
        <f t="shared" si="2"/>
        <v>0</v>
      </c>
      <c r="AT4" s="11">
        <f t="shared" si="2"/>
        <v>0</v>
      </c>
      <c r="AU4" s="11"/>
      <c r="AV4" s="11">
        <f t="shared" ref="AV4:AV18" si="7">IF($B4=AV$2,($J4),(0))</f>
        <v>0</v>
      </c>
      <c r="AW4" s="11">
        <f t="shared" si="3"/>
        <v>0</v>
      </c>
      <c r="AX4" s="11">
        <f t="shared" si="3"/>
        <v>0</v>
      </c>
      <c r="AY4" s="11">
        <f t="shared" si="3"/>
        <v>0</v>
      </c>
      <c r="AZ4" s="11">
        <f t="shared" si="3"/>
        <v>0</v>
      </c>
      <c r="BA4" s="11">
        <f t="shared" si="3"/>
        <v>0</v>
      </c>
      <c r="BB4" s="11">
        <f t="shared" si="3"/>
        <v>0</v>
      </c>
      <c r="BC4" s="11">
        <f t="shared" si="3"/>
        <v>0</v>
      </c>
      <c r="BD4" s="11">
        <f t="shared" si="3"/>
        <v>0</v>
      </c>
      <c r="BE4" s="11">
        <f t="shared" si="3"/>
        <v>0</v>
      </c>
    </row>
    <row r="5" spans="1:57">
      <c r="A5" s="73" t="s">
        <v>58</v>
      </c>
      <c r="B5" s="78" t="s">
        <v>38</v>
      </c>
      <c r="C5" s="79"/>
      <c r="D5" s="80"/>
      <c r="E5" s="76">
        <v>1.4</v>
      </c>
      <c r="F5" s="75">
        <v>14</v>
      </c>
      <c r="G5" s="76">
        <v>1.45</v>
      </c>
      <c r="H5" s="75">
        <v>16</v>
      </c>
      <c r="I5" s="76"/>
      <c r="J5" s="75"/>
      <c r="K5" s="75">
        <v>1.45</v>
      </c>
      <c r="L5" s="75">
        <v>16</v>
      </c>
      <c r="M5" s="75">
        <f>J5+H5+F5+D5+L5</f>
        <v>46</v>
      </c>
      <c r="N5" s="12" t="s">
        <v>46</v>
      </c>
      <c r="O5" s="11">
        <f t="shared" si="4"/>
        <v>0</v>
      </c>
      <c r="P5" s="11">
        <f t="shared" si="4"/>
        <v>0</v>
      </c>
      <c r="Q5" s="11">
        <f t="shared" si="4"/>
        <v>0</v>
      </c>
      <c r="R5" s="11">
        <f t="shared" si="4"/>
        <v>0</v>
      </c>
      <c r="S5" s="11">
        <f t="shared" si="4"/>
        <v>0</v>
      </c>
      <c r="T5" s="11">
        <f t="shared" si="4"/>
        <v>0</v>
      </c>
      <c r="U5" s="11">
        <f t="shared" si="4"/>
        <v>0</v>
      </c>
      <c r="V5" s="11">
        <f t="shared" si="4"/>
        <v>0</v>
      </c>
      <c r="W5" s="11">
        <f t="shared" si="4"/>
        <v>0</v>
      </c>
      <c r="X5" s="11">
        <f t="shared" si="4"/>
        <v>0</v>
      </c>
      <c r="Y5" s="11"/>
      <c r="Z5" s="11">
        <f t="shared" si="5"/>
        <v>0</v>
      </c>
      <c r="AA5" s="11">
        <f t="shared" si="1"/>
        <v>0</v>
      </c>
      <c r="AB5" s="11">
        <f t="shared" si="1"/>
        <v>0</v>
      </c>
      <c r="AC5" s="11">
        <f t="shared" si="1"/>
        <v>0</v>
      </c>
      <c r="AD5" s="11">
        <f t="shared" si="1"/>
        <v>0</v>
      </c>
      <c r="AE5" s="11">
        <f t="shared" si="1"/>
        <v>0</v>
      </c>
      <c r="AF5" s="11">
        <f t="shared" si="1"/>
        <v>0</v>
      </c>
      <c r="AG5" s="11">
        <f t="shared" si="1"/>
        <v>0</v>
      </c>
      <c r="AH5" s="11">
        <f t="shared" si="1"/>
        <v>0</v>
      </c>
      <c r="AI5" s="11">
        <f t="shared" si="1"/>
        <v>0</v>
      </c>
      <c r="AJ5" s="11"/>
      <c r="AK5" s="11">
        <f t="shared" si="6"/>
        <v>0</v>
      </c>
      <c r="AL5" s="11">
        <f t="shared" si="2"/>
        <v>0</v>
      </c>
      <c r="AM5" s="11">
        <f t="shared" si="2"/>
        <v>0</v>
      </c>
      <c r="AN5" s="11">
        <f t="shared" si="2"/>
        <v>0</v>
      </c>
      <c r="AO5" s="11">
        <f t="shared" si="2"/>
        <v>0</v>
      </c>
      <c r="AP5" s="11">
        <f t="shared" si="2"/>
        <v>0</v>
      </c>
      <c r="AQ5" s="11">
        <f t="shared" si="2"/>
        <v>0</v>
      </c>
      <c r="AR5" s="11">
        <f t="shared" si="2"/>
        <v>0</v>
      </c>
      <c r="AS5" s="11">
        <f t="shared" si="2"/>
        <v>0</v>
      </c>
      <c r="AT5" s="11">
        <f t="shared" si="2"/>
        <v>0</v>
      </c>
      <c r="AU5" s="11"/>
      <c r="AV5" s="11">
        <f t="shared" si="7"/>
        <v>0</v>
      </c>
      <c r="AW5" s="11">
        <f t="shared" si="3"/>
        <v>0</v>
      </c>
      <c r="AX5" s="11">
        <f t="shared" si="3"/>
        <v>0</v>
      </c>
      <c r="AY5" s="11">
        <f t="shared" si="3"/>
        <v>0</v>
      </c>
      <c r="AZ5" s="11">
        <f t="shared" si="3"/>
        <v>0</v>
      </c>
      <c r="BA5" s="11">
        <f t="shared" si="3"/>
        <v>0</v>
      </c>
      <c r="BB5" s="11">
        <f t="shared" si="3"/>
        <v>0</v>
      </c>
      <c r="BC5" s="11">
        <f t="shared" si="3"/>
        <v>0</v>
      </c>
      <c r="BD5" s="11">
        <f t="shared" si="3"/>
        <v>0</v>
      </c>
      <c r="BE5" s="11">
        <f t="shared" si="3"/>
        <v>0</v>
      </c>
    </row>
    <row r="6" spans="1:57">
      <c r="A6" s="77" t="s">
        <v>55</v>
      </c>
      <c r="B6" s="78" t="s">
        <v>34</v>
      </c>
      <c r="C6" s="79"/>
      <c r="D6" s="80"/>
      <c r="E6" s="76">
        <v>1.4</v>
      </c>
      <c r="F6" s="75">
        <v>14</v>
      </c>
      <c r="G6" s="76">
        <v>1.35</v>
      </c>
      <c r="H6" s="75">
        <v>8</v>
      </c>
      <c r="I6" s="76"/>
      <c r="J6" s="75"/>
      <c r="K6" s="75"/>
      <c r="L6" s="75"/>
      <c r="M6" s="75">
        <f>J6+H6+F6+D6+L6</f>
        <v>22</v>
      </c>
      <c r="N6" s="12"/>
      <c r="O6" s="11">
        <f t="shared" si="4"/>
        <v>0</v>
      </c>
      <c r="P6" s="11">
        <f t="shared" si="4"/>
        <v>0</v>
      </c>
      <c r="Q6" s="11">
        <f t="shared" si="4"/>
        <v>0</v>
      </c>
      <c r="R6" s="11">
        <f t="shared" si="4"/>
        <v>0</v>
      </c>
      <c r="S6" s="11">
        <f t="shared" si="4"/>
        <v>0</v>
      </c>
      <c r="T6" s="11">
        <f t="shared" si="4"/>
        <v>0</v>
      </c>
      <c r="U6" s="11">
        <f t="shared" si="4"/>
        <v>0</v>
      </c>
      <c r="V6" s="11">
        <f t="shared" si="4"/>
        <v>0</v>
      </c>
      <c r="W6" s="11">
        <f t="shared" si="4"/>
        <v>0</v>
      </c>
      <c r="X6" s="11">
        <f t="shared" si="4"/>
        <v>0</v>
      </c>
      <c r="Y6" s="11"/>
      <c r="Z6" s="11">
        <f t="shared" si="5"/>
        <v>0</v>
      </c>
      <c r="AA6" s="11">
        <f t="shared" si="1"/>
        <v>0</v>
      </c>
      <c r="AB6" s="11">
        <f t="shared" si="1"/>
        <v>0</v>
      </c>
      <c r="AC6" s="11">
        <f t="shared" si="1"/>
        <v>0</v>
      </c>
      <c r="AD6" s="11">
        <f t="shared" si="1"/>
        <v>0</v>
      </c>
      <c r="AE6" s="11">
        <f t="shared" si="1"/>
        <v>0</v>
      </c>
      <c r="AF6" s="11">
        <f t="shared" si="1"/>
        <v>0</v>
      </c>
      <c r="AG6" s="11">
        <f t="shared" si="1"/>
        <v>14</v>
      </c>
      <c r="AH6" s="11">
        <f t="shared" si="1"/>
        <v>0</v>
      </c>
      <c r="AI6" s="11">
        <f t="shared" si="1"/>
        <v>0</v>
      </c>
      <c r="AJ6" s="11"/>
      <c r="AK6" s="11">
        <f t="shared" si="6"/>
        <v>0</v>
      </c>
      <c r="AL6" s="11">
        <f t="shared" si="2"/>
        <v>0</v>
      </c>
      <c r="AM6" s="11">
        <f t="shared" si="2"/>
        <v>0</v>
      </c>
      <c r="AN6" s="11">
        <f t="shared" si="2"/>
        <v>0</v>
      </c>
      <c r="AO6" s="11">
        <f t="shared" si="2"/>
        <v>0</v>
      </c>
      <c r="AP6" s="11">
        <f t="shared" si="2"/>
        <v>0</v>
      </c>
      <c r="AQ6" s="11">
        <f t="shared" si="2"/>
        <v>0</v>
      </c>
      <c r="AR6" s="11">
        <f t="shared" si="2"/>
        <v>8</v>
      </c>
      <c r="AS6" s="11">
        <f t="shared" si="2"/>
        <v>0</v>
      </c>
      <c r="AT6" s="11">
        <f t="shared" si="2"/>
        <v>0</v>
      </c>
      <c r="AU6" s="11"/>
      <c r="AV6" s="11">
        <f t="shared" si="7"/>
        <v>0</v>
      </c>
      <c r="AW6" s="11">
        <f t="shared" si="3"/>
        <v>0</v>
      </c>
      <c r="AX6" s="11">
        <f t="shared" si="3"/>
        <v>0</v>
      </c>
      <c r="AY6" s="11">
        <f t="shared" si="3"/>
        <v>0</v>
      </c>
      <c r="AZ6" s="11">
        <f t="shared" si="3"/>
        <v>0</v>
      </c>
      <c r="BA6" s="11">
        <f t="shared" si="3"/>
        <v>0</v>
      </c>
      <c r="BB6" s="11">
        <f t="shared" si="3"/>
        <v>0</v>
      </c>
      <c r="BC6" s="11">
        <f t="shared" si="3"/>
        <v>0</v>
      </c>
      <c r="BD6" s="11">
        <f t="shared" si="3"/>
        <v>0</v>
      </c>
      <c r="BE6" s="11">
        <f t="shared" si="3"/>
        <v>0</v>
      </c>
    </row>
    <row r="7" spans="1:57">
      <c r="A7" s="77" t="s">
        <v>222</v>
      </c>
      <c r="B7" s="78" t="s">
        <v>73</v>
      </c>
      <c r="C7" s="79"/>
      <c r="D7" s="80"/>
      <c r="E7" s="76">
        <v>1.3</v>
      </c>
      <c r="F7" s="75">
        <v>8</v>
      </c>
      <c r="G7" s="76">
        <v>1.4</v>
      </c>
      <c r="H7" s="75">
        <v>10</v>
      </c>
      <c r="I7" s="76"/>
      <c r="J7" s="75"/>
      <c r="K7" s="75"/>
      <c r="L7" s="75"/>
      <c r="M7" s="75">
        <f>J7+H7+F7+D7+L7</f>
        <v>18</v>
      </c>
      <c r="N7" s="12"/>
      <c r="O7" s="11">
        <f t="shared" si="4"/>
        <v>0</v>
      </c>
      <c r="P7" s="11">
        <f t="shared" si="4"/>
        <v>0</v>
      </c>
      <c r="Q7" s="11">
        <f t="shared" si="4"/>
        <v>0</v>
      </c>
      <c r="R7" s="11">
        <f t="shared" si="4"/>
        <v>0</v>
      </c>
      <c r="S7" s="11">
        <f t="shared" si="4"/>
        <v>0</v>
      </c>
      <c r="T7" s="11">
        <f t="shared" si="4"/>
        <v>0</v>
      </c>
      <c r="U7" s="11">
        <f t="shared" si="4"/>
        <v>0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/>
      <c r="Z7" s="11">
        <f t="shared" si="5"/>
        <v>0</v>
      </c>
      <c r="AA7" s="11">
        <f t="shared" si="1"/>
        <v>0</v>
      </c>
      <c r="AB7" s="11">
        <f t="shared" si="1"/>
        <v>0</v>
      </c>
      <c r="AC7" s="11">
        <f t="shared" si="1"/>
        <v>0</v>
      </c>
      <c r="AD7" s="11">
        <f t="shared" si="1"/>
        <v>0</v>
      </c>
      <c r="AE7" s="11">
        <f t="shared" si="1"/>
        <v>0</v>
      </c>
      <c r="AF7" s="11">
        <f t="shared" si="1"/>
        <v>0</v>
      </c>
      <c r="AG7" s="11">
        <f t="shared" si="1"/>
        <v>0</v>
      </c>
      <c r="AH7" s="11">
        <f t="shared" si="1"/>
        <v>0</v>
      </c>
      <c r="AI7" s="11">
        <f t="shared" si="1"/>
        <v>0</v>
      </c>
      <c r="AJ7" s="11"/>
      <c r="AK7" s="11">
        <f t="shared" si="6"/>
        <v>0</v>
      </c>
      <c r="AL7" s="11">
        <f t="shared" si="2"/>
        <v>0</v>
      </c>
      <c r="AM7" s="11">
        <f t="shared" si="2"/>
        <v>0</v>
      </c>
      <c r="AN7" s="11">
        <f t="shared" si="2"/>
        <v>0</v>
      </c>
      <c r="AO7" s="11">
        <f t="shared" si="2"/>
        <v>0</v>
      </c>
      <c r="AP7" s="11">
        <f t="shared" si="2"/>
        <v>0</v>
      </c>
      <c r="AQ7" s="11">
        <f t="shared" si="2"/>
        <v>0</v>
      </c>
      <c r="AR7" s="11">
        <f t="shared" si="2"/>
        <v>0</v>
      </c>
      <c r="AS7" s="11">
        <f t="shared" si="2"/>
        <v>0</v>
      </c>
      <c r="AT7" s="11">
        <f t="shared" si="2"/>
        <v>0</v>
      </c>
      <c r="AU7" s="11"/>
      <c r="AV7" s="11">
        <f t="shared" si="7"/>
        <v>0</v>
      </c>
      <c r="AW7" s="11">
        <f t="shared" si="3"/>
        <v>0</v>
      </c>
      <c r="AX7" s="11">
        <f t="shared" si="3"/>
        <v>0</v>
      </c>
      <c r="AY7" s="11">
        <f t="shared" si="3"/>
        <v>0</v>
      </c>
      <c r="AZ7" s="11">
        <f t="shared" si="3"/>
        <v>0</v>
      </c>
      <c r="BA7" s="11">
        <f t="shared" si="3"/>
        <v>0</v>
      </c>
      <c r="BB7" s="11">
        <f t="shared" si="3"/>
        <v>0</v>
      </c>
      <c r="BC7" s="11">
        <f t="shared" si="3"/>
        <v>0</v>
      </c>
      <c r="BD7" s="11">
        <f t="shared" si="3"/>
        <v>0</v>
      </c>
      <c r="BE7" s="11">
        <f t="shared" si="3"/>
        <v>0</v>
      </c>
    </row>
    <row r="8" spans="1:57" ht="15">
      <c r="A8" s="42" t="s">
        <v>223</v>
      </c>
      <c r="B8" s="43" t="s">
        <v>49</v>
      </c>
      <c r="C8" s="44">
        <v>1.35</v>
      </c>
      <c r="D8" s="6">
        <v>6</v>
      </c>
      <c r="E8" s="1"/>
      <c r="F8" s="4"/>
      <c r="G8" s="1">
        <v>1.35</v>
      </c>
      <c r="H8" s="4">
        <v>4</v>
      </c>
      <c r="I8" s="1"/>
      <c r="J8" s="4"/>
      <c r="K8" s="4">
        <v>1.4</v>
      </c>
      <c r="L8" s="4">
        <v>8</v>
      </c>
      <c r="M8" s="4">
        <f>J8+H8+F8+D8+L8</f>
        <v>18</v>
      </c>
      <c r="N8" s="12"/>
      <c r="O8" s="11">
        <f t="shared" si="4"/>
        <v>0</v>
      </c>
      <c r="P8" s="11">
        <f t="shared" si="4"/>
        <v>0</v>
      </c>
      <c r="Q8" s="11">
        <f t="shared" si="4"/>
        <v>0</v>
      </c>
      <c r="R8" s="11">
        <f t="shared" si="4"/>
        <v>0</v>
      </c>
      <c r="S8" s="11">
        <f t="shared" si="4"/>
        <v>0</v>
      </c>
      <c r="T8" s="11">
        <f t="shared" si="4"/>
        <v>0</v>
      </c>
      <c r="U8" s="11">
        <f t="shared" si="4"/>
        <v>0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/>
      <c r="Z8" s="11">
        <f t="shared" si="5"/>
        <v>0</v>
      </c>
      <c r="AA8" s="11">
        <f t="shared" si="1"/>
        <v>0</v>
      </c>
      <c r="AB8" s="11">
        <f t="shared" si="1"/>
        <v>0</v>
      </c>
      <c r="AC8" s="11">
        <f t="shared" si="1"/>
        <v>0</v>
      </c>
      <c r="AD8" s="11">
        <f t="shared" si="1"/>
        <v>0</v>
      </c>
      <c r="AE8" s="11">
        <f t="shared" si="1"/>
        <v>0</v>
      </c>
      <c r="AF8" s="11">
        <f t="shared" si="1"/>
        <v>0</v>
      </c>
      <c r="AG8" s="11">
        <f t="shared" si="1"/>
        <v>0</v>
      </c>
      <c r="AH8" s="11">
        <f t="shared" si="1"/>
        <v>0</v>
      </c>
      <c r="AI8" s="11">
        <f t="shared" si="1"/>
        <v>0</v>
      </c>
      <c r="AJ8" s="11"/>
      <c r="AK8" s="11">
        <f t="shared" si="6"/>
        <v>0</v>
      </c>
      <c r="AL8" s="11">
        <f t="shared" si="2"/>
        <v>0</v>
      </c>
      <c r="AM8" s="11">
        <f t="shared" si="2"/>
        <v>0</v>
      </c>
      <c r="AN8" s="11">
        <f t="shared" si="2"/>
        <v>0</v>
      </c>
      <c r="AO8" s="11">
        <f t="shared" si="2"/>
        <v>0</v>
      </c>
      <c r="AP8" s="11">
        <f t="shared" si="2"/>
        <v>0</v>
      </c>
      <c r="AQ8" s="11">
        <f t="shared" si="2"/>
        <v>0</v>
      </c>
      <c r="AR8" s="11">
        <f t="shared" si="2"/>
        <v>0</v>
      </c>
      <c r="AS8" s="11">
        <f t="shared" si="2"/>
        <v>0</v>
      </c>
      <c r="AT8" s="11">
        <f t="shared" si="2"/>
        <v>0</v>
      </c>
      <c r="AU8" s="11"/>
      <c r="AV8" s="11">
        <f t="shared" si="7"/>
        <v>0</v>
      </c>
      <c r="AW8" s="11">
        <f t="shared" si="3"/>
        <v>0</v>
      </c>
      <c r="AX8" s="11">
        <f t="shared" si="3"/>
        <v>0</v>
      </c>
      <c r="AY8" s="11">
        <f t="shared" si="3"/>
        <v>0</v>
      </c>
      <c r="AZ8" s="11">
        <f t="shared" si="3"/>
        <v>0</v>
      </c>
      <c r="BA8" s="11">
        <f t="shared" si="3"/>
        <v>0</v>
      </c>
      <c r="BB8" s="11">
        <f t="shared" si="3"/>
        <v>0</v>
      </c>
      <c r="BC8" s="11">
        <f t="shared" si="3"/>
        <v>0</v>
      </c>
      <c r="BD8" s="11">
        <f t="shared" si="3"/>
        <v>0</v>
      </c>
      <c r="BE8" s="11">
        <f t="shared" si="3"/>
        <v>0</v>
      </c>
    </row>
    <row r="9" spans="1:57" ht="15">
      <c r="A9" s="2" t="s">
        <v>224</v>
      </c>
      <c r="B9" s="3" t="s">
        <v>49</v>
      </c>
      <c r="C9" s="2"/>
      <c r="D9" s="2"/>
      <c r="E9" s="2"/>
      <c r="F9" s="2"/>
      <c r="G9" s="2">
        <v>1.4</v>
      </c>
      <c r="H9" s="2">
        <v>6</v>
      </c>
      <c r="I9" s="2"/>
      <c r="J9" s="2"/>
      <c r="K9" s="2">
        <v>1.45</v>
      </c>
      <c r="L9" s="2">
        <v>10</v>
      </c>
      <c r="M9" s="4">
        <f>J9+H9+F9+D9+L9</f>
        <v>16</v>
      </c>
      <c r="N9" s="12"/>
      <c r="O9" s="11">
        <f t="shared" si="4"/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11">
        <f t="shared" si="4"/>
        <v>0</v>
      </c>
      <c r="U9" s="11">
        <f t="shared" si="4"/>
        <v>0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/>
      <c r="Z9" s="11">
        <f t="shared" si="5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/>
      <c r="AK9" s="11">
        <f t="shared" si="6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0</v>
      </c>
      <c r="AT9" s="11">
        <f t="shared" si="2"/>
        <v>0</v>
      </c>
      <c r="AU9" s="11"/>
      <c r="AV9" s="11">
        <f t="shared" si="7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</row>
    <row r="10" spans="1:57" ht="15">
      <c r="A10" s="42" t="s">
        <v>100</v>
      </c>
      <c r="B10" s="43" t="s">
        <v>30</v>
      </c>
      <c r="C10" s="44">
        <v>1.45</v>
      </c>
      <c r="D10" s="6">
        <v>14</v>
      </c>
      <c r="E10" s="1"/>
      <c r="F10" s="4"/>
      <c r="G10" s="1"/>
      <c r="H10" s="4"/>
      <c r="I10" s="1"/>
      <c r="J10" s="4"/>
      <c r="K10" s="4"/>
      <c r="L10" s="4"/>
      <c r="M10" s="4">
        <f>J10+H10+F10+D10+L10</f>
        <v>14</v>
      </c>
      <c r="N10" s="12"/>
      <c r="O10" s="11">
        <f t="shared" si="4"/>
        <v>0</v>
      </c>
      <c r="P10" s="11">
        <f t="shared" si="4"/>
        <v>0</v>
      </c>
      <c r="Q10" s="11">
        <f t="shared" si="4"/>
        <v>0</v>
      </c>
      <c r="R10" s="11">
        <f t="shared" si="4"/>
        <v>14</v>
      </c>
      <c r="S10" s="11">
        <f t="shared" si="4"/>
        <v>0</v>
      </c>
      <c r="T10" s="11">
        <f t="shared" si="4"/>
        <v>0</v>
      </c>
      <c r="U10" s="11">
        <f t="shared" si="4"/>
        <v>0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/>
      <c r="Z10" s="11">
        <f t="shared" si="5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11">
        <f t="shared" si="1"/>
        <v>0</v>
      </c>
      <c r="AH10" s="11">
        <f t="shared" si="1"/>
        <v>0</v>
      </c>
      <c r="AI10" s="11">
        <f t="shared" si="1"/>
        <v>0</v>
      </c>
      <c r="AJ10" s="11"/>
      <c r="AK10" s="11">
        <f t="shared" si="6"/>
        <v>0</v>
      </c>
      <c r="AL10" s="11">
        <f t="shared" si="2"/>
        <v>0</v>
      </c>
      <c r="AM10" s="11">
        <f t="shared" si="2"/>
        <v>0</v>
      </c>
      <c r="AN10" s="11">
        <f t="shared" si="2"/>
        <v>0</v>
      </c>
      <c r="AO10" s="11">
        <f t="shared" si="2"/>
        <v>0</v>
      </c>
      <c r="AP10" s="11">
        <f t="shared" si="2"/>
        <v>0</v>
      </c>
      <c r="AQ10" s="11">
        <f t="shared" si="2"/>
        <v>0</v>
      </c>
      <c r="AR10" s="11">
        <f t="shared" si="2"/>
        <v>0</v>
      </c>
      <c r="AS10" s="11">
        <f t="shared" si="2"/>
        <v>0</v>
      </c>
      <c r="AT10" s="11">
        <f t="shared" si="2"/>
        <v>0</v>
      </c>
      <c r="AU10" s="11"/>
      <c r="AV10" s="11">
        <f t="shared" si="7"/>
        <v>0</v>
      </c>
      <c r="AW10" s="11">
        <f t="shared" si="3"/>
        <v>0</v>
      </c>
      <c r="AX10" s="11">
        <f t="shared" si="3"/>
        <v>0</v>
      </c>
      <c r="AY10" s="11">
        <f t="shared" si="3"/>
        <v>0</v>
      </c>
      <c r="AZ10" s="11">
        <f t="shared" si="3"/>
        <v>0</v>
      </c>
      <c r="BA10" s="11">
        <f t="shared" si="3"/>
        <v>0</v>
      </c>
      <c r="BB10" s="11">
        <f t="shared" si="3"/>
        <v>0</v>
      </c>
      <c r="BC10" s="11">
        <f t="shared" si="3"/>
        <v>0</v>
      </c>
      <c r="BD10" s="11">
        <f t="shared" si="3"/>
        <v>0</v>
      </c>
      <c r="BE10" s="11">
        <f t="shared" si="3"/>
        <v>0</v>
      </c>
    </row>
    <row r="11" spans="1:57" ht="15">
      <c r="A11" s="42" t="s">
        <v>103</v>
      </c>
      <c r="B11" s="43" t="s">
        <v>41</v>
      </c>
      <c r="C11" s="44">
        <v>1.45</v>
      </c>
      <c r="D11" s="4">
        <v>12</v>
      </c>
      <c r="E11" s="1"/>
      <c r="F11" s="4"/>
      <c r="G11" s="1"/>
      <c r="H11" s="4"/>
      <c r="I11" s="1"/>
      <c r="J11" s="4"/>
      <c r="K11" s="4"/>
      <c r="L11" s="4"/>
      <c r="M11" s="4">
        <f>J11+H11+F11+D11+L11</f>
        <v>12</v>
      </c>
      <c r="N11" s="12"/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/>
      <c r="Z11" s="11">
        <f t="shared" si="5"/>
        <v>0</v>
      </c>
      <c r="AA11" s="11">
        <f t="shared" si="1"/>
        <v>0</v>
      </c>
      <c r="AB11" s="11">
        <f t="shared" si="1"/>
        <v>0</v>
      </c>
      <c r="AC11" s="11">
        <f t="shared" si="1"/>
        <v>0</v>
      </c>
      <c r="AD11" s="11">
        <f t="shared" si="1"/>
        <v>0</v>
      </c>
      <c r="AE11" s="11">
        <f t="shared" si="1"/>
        <v>0</v>
      </c>
      <c r="AF11" s="11">
        <f t="shared" si="1"/>
        <v>0</v>
      </c>
      <c r="AG11" s="11">
        <f t="shared" si="1"/>
        <v>0</v>
      </c>
      <c r="AH11" s="11">
        <f t="shared" si="1"/>
        <v>0</v>
      </c>
      <c r="AI11" s="11">
        <f t="shared" si="1"/>
        <v>0</v>
      </c>
      <c r="AJ11" s="11"/>
      <c r="AK11" s="11">
        <f t="shared" si="6"/>
        <v>0</v>
      </c>
      <c r="AL11" s="11">
        <f t="shared" si="2"/>
        <v>0</v>
      </c>
      <c r="AM11" s="11">
        <f t="shared" si="2"/>
        <v>0</v>
      </c>
      <c r="AN11" s="11">
        <f t="shared" si="2"/>
        <v>0</v>
      </c>
      <c r="AO11" s="11">
        <f t="shared" si="2"/>
        <v>0</v>
      </c>
      <c r="AP11" s="11">
        <f t="shared" si="2"/>
        <v>0</v>
      </c>
      <c r="AQ11" s="11">
        <f t="shared" si="2"/>
        <v>0</v>
      </c>
      <c r="AR11" s="11">
        <f t="shared" si="2"/>
        <v>0</v>
      </c>
      <c r="AS11" s="11">
        <f t="shared" si="2"/>
        <v>0</v>
      </c>
      <c r="AT11" s="11">
        <f t="shared" si="2"/>
        <v>0</v>
      </c>
      <c r="AU11" s="11"/>
      <c r="AV11" s="11">
        <f t="shared" si="7"/>
        <v>0</v>
      </c>
      <c r="AW11" s="11">
        <f t="shared" si="3"/>
        <v>0</v>
      </c>
      <c r="AX11" s="11">
        <f t="shared" si="3"/>
        <v>0</v>
      </c>
      <c r="AY11" s="11">
        <f t="shared" si="3"/>
        <v>0</v>
      </c>
      <c r="AZ11" s="11">
        <f t="shared" si="3"/>
        <v>0</v>
      </c>
      <c r="BA11" s="11">
        <f t="shared" si="3"/>
        <v>0</v>
      </c>
      <c r="BB11" s="11">
        <f t="shared" si="3"/>
        <v>0</v>
      </c>
      <c r="BC11" s="11">
        <f t="shared" si="3"/>
        <v>0</v>
      </c>
      <c r="BD11" s="11">
        <f t="shared" si="3"/>
        <v>0</v>
      </c>
      <c r="BE11" s="11">
        <f t="shared" si="3"/>
        <v>0</v>
      </c>
    </row>
    <row r="12" spans="1:57">
      <c r="A12" s="42" t="s">
        <v>225</v>
      </c>
      <c r="B12" s="43" t="s">
        <v>44</v>
      </c>
      <c r="C12" s="44">
        <v>1.35</v>
      </c>
      <c r="D12" s="6">
        <v>8</v>
      </c>
      <c r="E12" s="5"/>
      <c r="F12" s="6"/>
      <c r="G12" s="5"/>
      <c r="H12" s="6"/>
      <c r="I12" s="5"/>
      <c r="J12" s="6"/>
      <c r="K12" s="6"/>
      <c r="L12" s="6"/>
      <c r="M12" s="4">
        <f>J12+H12+F12+D12+L12</f>
        <v>8</v>
      </c>
      <c r="N12" s="12"/>
      <c r="O12" s="11">
        <f t="shared" si="4"/>
        <v>0</v>
      </c>
      <c r="P12" s="11">
        <f t="shared" si="4"/>
        <v>0</v>
      </c>
      <c r="Q12" s="11">
        <f t="shared" si="4"/>
        <v>0</v>
      </c>
      <c r="R12" s="11">
        <f t="shared" si="4"/>
        <v>0</v>
      </c>
      <c r="S12" s="11">
        <f t="shared" si="4"/>
        <v>0</v>
      </c>
      <c r="T12" s="11">
        <f t="shared" si="4"/>
        <v>0</v>
      </c>
      <c r="U12" s="11">
        <f t="shared" si="4"/>
        <v>0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/>
      <c r="Z12" s="11">
        <f t="shared" si="5"/>
        <v>0</v>
      </c>
      <c r="AA12" s="11">
        <f t="shared" si="1"/>
        <v>0</v>
      </c>
      <c r="AB12" s="11">
        <f t="shared" si="1"/>
        <v>0</v>
      </c>
      <c r="AC12" s="11">
        <f t="shared" si="1"/>
        <v>0</v>
      </c>
      <c r="AD12" s="11">
        <f t="shared" si="1"/>
        <v>0</v>
      </c>
      <c r="AE12" s="11">
        <f t="shared" si="1"/>
        <v>0</v>
      </c>
      <c r="AF12" s="11">
        <f t="shared" si="1"/>
        <v>0</v>
      </c>
      <c r="AG12" s="11">
        <f t="shared" si="1"/>
        <v>0</v>
      </c>
      <c r="AH12" s="11">
        <f t="shared" si="1"/>
        <v>0</v>
      </c>
      <c r="AI12" s="11">
        <f t="shared" si="1"/>
        <v>0</v>
      </c>
      <c r="AJ12" s="11"/>
      <c r="AK12" s="11">
        <f t="shared" si="6"/>
        <v>0</v>
      </c>
      <c r="AL12" s="11">
        <f t="shared" si="2"/>
        <v>0</v>
      </c>
      <c r="AM12" s="11">
        <f t="shared" si="2"/>
        <v>0</v>
      </c>
      <c r="AN12" s="11">
        <f t="shared" si="2"/>
        <v>0</v>
      </c>
      <c r="AO12" s="11">
        <f t="shared" si="2"/>
        <v>0</v>
      </c>
      <c r="AP12" s="11">
        <f t="shared" si="2"/>
        <v>0</v>
      </c>
      <c r="AQ12" s="11">
        <f t="shared" si="2"/>
        <v>0</v>
      </c>
      <c r="AR12" s="11">
        <f t="shared" si="2"/>
        <v>0</v>
      </c>
      <c r="AS12" s="11">
        <f t="shared" si="2"/>
        <v>0</v>
      </c>
      <c r="AT12" s="11">
        <f t="shared" si="2"/>
        <v>0</v>
      </c>
      <c r="AU12" s="11"/>
      <c r="AV12" s="11">
        <f t="shared" si="7"/>
        <v>0</v>
      </c>
      <c r="AW12" s="11">
        <f t="shared" si="3"/>
        <v>0</v>
      </c>
      <c r="AX12" s="11">
        <f t="shared" si="3"/>
        <v>0</v>
      </c>
      <c r="AY12" s="11">
        <f t="shared" si="3"/>
        <v>0</v>
      </c>
      <c r="AZ12" s="11">
        <f t="shared" si="3"/>
        <v>0</v>
      </c>
      <c r="BA12" s="11">
        <f t="shared" si="3"/>
        <v>0</v>
      </c>
      <c r="BB12" s="11">
        <f t="shared" si="3"/>
        <v>0</v>
      </c>
      <c r="BC12" s="11">
        <f t="shared" si="3"/>
        <v>0</v>
      </c>
      <c r="BD12" s="11">
        <f t="shared" si="3"/>
        <v>0</v>
      </c>
      <c r="BE12" s="11">
        <f t="shared" si="3"/>
        <v>0</v>
      </c>
    </row>
    <row r="13" spans="1:57">
      <c r="A13" s="2" t="s">
        <v>226</v>
      </c>
      <c r="B13" s="3" t="s">
        <v>38</v>
      </c>
      <c r="C13" s="1"/>
      <c r="D13" s="4"/>
      <c r="E13" s="1"/>
      <c r="F13" s="4"/>
      <c r="G13" s="1">
        <v>1.4</v>
      </c>
      <c r="H13" s="4">
        <v>8</v>
      </c>
      <c r="I13" s="1"/>
      <c r="J13" s="4"/>
      <c r="K13" s="4"/>
      <c r="L13" s="4"/>
      <c r="M13" s="4">
        <f>J13+H13+F13+D13+L13</f>
        <v>8</v>
      </c>
      <c r="N13" s="12"/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0</v>
      </c>
      <c r="T13" s="11">
        <f t="shared" si="4"/>
        <v>0</v>
      </c>
      <c r="U13" s="11">
        <f t="shared" si="4"/>
        <v>0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/>
      <c r="Z13" s="11">
        <f t="shared" si="5"/>
        <v>0</v>
      </c>
      <c r="AA13" s="11">
        <f t="shared" si="1"/>
        <v>0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0</v>
      </c>
      <c r="AG13" s="11">
        <f t="shared" si="1"/>
        <v>0</v>
      </c>
      <c r="AH13" s="11">
        <f t="shared" si="1"/>
        <v>0</v>
      </c>
      <c r="AI13" s="11">
        <f t="shared" si="1"/>
        <v>0</v>
      </c>
      <c r="AJ13" s="11"/>
      <c r="AK13" s="11">
        <f t="shared" si="6"/>
        <v>0</v>
      </c>
      <c r="AL13" s="11">
        <f t="shared" si="2"/>
        <v>0</v>
      </c>
      <c r="AM13" s="11">
        <f t="shared" si="2"/>
        <v>0</v>
      </c>
      <c r="AN13" s="11">
        <f t="shared" si="2"/>
        <v>0</v>
      </c>
      <c r="AO13" s="11">
        <f t="shared" si="2"/>
        <v>0</v>
      </c>
      <c r="AP13" s="11">
        <f t="shared" si="2"/>
        <v>0</v>
      </c>
      <c r="AQ13" s="11">
        <f t="shared" si="2"/>
        <v>0</v>
      </c>
      <c r="AR13" s="11">
        <f t="shared" si="2"/>
        <v>0</v>
      </c>
      <c r="AS13" s="11">
        <f t="shared" si="2"/>
        <v>0</v>
      </c>
      <c r="AT13" s="11">
        <f t="shared" si="2"/>
        <v>0</v>
      </c>
      <c r="AU13" s="11"/>
      <c r="AV13" s="11">
        <f t="shared" si="7"/>
        <v>0</v>
      </c>
      <c r="AW13" s="11">
        <f t="shared" si="3"/>
        <v>0</v>
      </c>
      <c r="AX13" s="11">
        <f t="shared" si="3"/>
        <v>0</v>
      </c>
      <c r="AY13" s="11">
        <f t="shared" si="3"/>
        <v>0</v>
      </c>
      <c r="AZ13" s="11">
        <f t="shared" si="3"/>
        <v>0</v>
      </c>
      <c r="BA13" s="11">
        <f t="shared" si="3"/>
        <v>0</v>
      </c>
      <c r="BB13" s="11">
        <f t="shared" si="3"/>
        <v>0</v>
      </c>
      <c r="BC13" s="11">
        <f t="shared" si="3"/>
        <v>0</v>
      </c>
      <c r="BD13" s="11">
        <f t="shared" si="3"/>
        <v>0</v>
      </c>
      <c r="BE13" s="11">
        <f t="shared" si="3"/>
        <v>0</v>
      </c>
    </row>
    <row r="14" spans="1:57" ht="15">
      <c r="A14" s="30" t="s">
        <v>227</v>
      </c>
      <c r="B14" s="2" t="s">
        <v>49</v>
      </c>
      <c r="C14" s="18"/>
      <c r="D14" s="19"/>
      <c r="E14" s="1"/>
      <c r="F14" s="4"/>
      <c r="G14" s="1">
        <v>1.3</v>
      </c>
      <c r="H14" s="4">
        <v>2</v>
      </c>
      <c r="I14" s="1"/>
      <c r="J14" s="4"/>
      <c r="K14" s="4">
        <v>1.35</v>
      </c>
      <c r="L14" s="4">
        <v>6</v>
      </c>
      <c r="M14" s="4">
        <f>J14+H14+F14+D14+L14</f>
        <v>8</v>
      </c>
      <c r="N14" s="12"/>
      <c r="O14" s="11">
        <f t="shared" si="4"/>
        <v>0</v>
      </c>
      <c r="P14" s="11">
        <f t="shared" si="4"/>
        <v>0</v>
      </c>
      <c r="Q14" s="11">
        <f t="shared" si="4"/>
        <v>0</v>
      </c>
      <c r="R14" s="11">
        <f t="shared" si="4"/>
        <v>0</v>
      </c>
      <c r="S14" s="11">
        <f t="shared" si="4"/>
        <v>0</v>
      </c>
      <c r="T14" s="11">
        <f t="shared" si="4"/>
        <v>0</v>
      </c>
      <c r="U14" s="11">
        <f t="shared" si="4"/>
        <v>0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/>
      <c r="Z14" s="11">
        <f t="shared" si="5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/>
      <c r="AK14" s="11">
        <f t="shared" si="6"/>
        <v>0</v>
      </c>
      <c r="AL14" s="11">
        <f t="shared" si="2"/>
        <v>0</v>
      </c>
      <c r="AM14" s="11">
        <f t="shared" si="2"/>
        <v>0</v>
      </c>
      <c r="AN14" s="11">
        <f t="shared" si="2"/>
        <v>0</v>
      </c>
      <c r="AO14" s="11">
        <f t="shared" si="2"/>
        <v>0</v>
      </c>
      <c r="AP14" s="11">
        <f t="shared" si="2"/>
        <v>0</v>
      </c>
      <c r="AQ14" s="11">
        <f t="shared" si="2"/>
        <v>0</v>
      </c>
      <c r="AR14" s="11">
        <f t="shared" si="2"/>
        <v>0</v>
      </c>
      <c r="AS14" s="11">
        <f t="shared" si="2"/>
        <v>0</v>
      </c>
      <c r="AT14" s="11">
        <f t="shared" si="2"/>
        <v>0</v>
      </c>
      <c r="AU14" s="11"/>
      <c r="AV14" s="11">
        <f t="shared" si="7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</row>
    <row r="15" spans="1:57" ht="15">
      <c r="A15" s="147" t="s">
        <v>83</v>
      </c>
      <c r="B15" s="2" t="s">
        <v>61</v>
      </c>
      <c r="C15" s="18"/>
      <c r="D15" s="19"/>
      <c r="E15" s="5">
        <v>1.1499999999999999</v>
      </c>
      <c r="F15" s="6">
        <v>6</v>
      </c>
      <c r="G15" s="5"/>
      <c r="H15" s="6"/>
      <c r="I15" s="5"/>
      <c r="J15" s="6"/>
      <c r="K15" s="6"/>
      <c r="L15" s="6"/>
      <c r="M15" s="4">
        <f>J15+H15+F15+D15+L15</f>
        <v>6</v>
      </c>
      <c r="N15" s="12"/>
      <c r="O15" s="11">
        <f t="shared" si="4"/>
        <v>0</v>
      </c>
      <c r="P15" s="11">
        <f t="shared" si="4"/>
        <v>0</v>
      </c>
      <c r="Q15" s="11">
        <f t="shared" si="4"/>
        <v>0</v>
      </c>
      <c r="R15" s="11">
        <f t="shared" si="4"/>
        <v>0</v>
      </c>
      <c r="S15" s="11">
        <f t="shared" si="4"/>
        <v>0</v>
      </c>
      <c r="T15" s="11">
        <f t="shared" si="4"/>
        <v>0</v>
      </c>
      <c r="U15" s="11">
        <f t="shared" si="4"/>
        <v>0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/>
      <c r="Z15" s="11">
        <f t="shared" si="5"/>
        <v>0</v>
      </c>
      <c r="AA15" s="11">
        <f t="shared" si="1"/>
        <v>0</v>
      </c>
      <c r="AB15" s="11">
        <f t="shared" si="1"/>
        <v>0</v>
      </c>
      <c r="AC15" s="11">
        <f t="shared" si="1"/>
        <v>0</v>
      </c>
      <c r="AD15" s="11">
        <f t="shared" si="1"/>
        <v>0</v>
      </c>
      <c r="AE15" s="11">
        <f t="shared" si="1"/>
        <v>0</v>
      </c>
      <c r="AF15" s="11">
        <f t="shared" si="1"/>
        <v>0</v>
      </c>
      <c r="AG15" s="11">
        <f t="shared" si="1"/>
        <v>0</v>
      </c>
      <c r="AH15" s="11">
        <f t="shared" si="1"/>
        <v>0</v>
      </c>
      <c r="AI15" s="11">
        <f t="shared" si="1"/>
        <v>0</v>
      </c>
      <c r="AJ15" s="11"/>
      <c r="AK15" s="11">
        <f t="shared" si="6"/>
        <v>0</v>
      </c>
      <c r="AL15" s="11">
        <f t="shared" si="2"/>
        <v>0</v>
      </c>
      <c r="AM15" s="11">
        <f t="shared" si="2"/>
        <v>0</v>
      </c>
      <c r="AN15" s="11">
        <f t="shared" si="2"/>
        <v>0</v>
      </c>
      <c r="AO15" s="11">
        <f t="shared" si="2"/>
        <v>0</v>
      </c>
      <c r="AP15" s="11">
        <f t="shared" si="2"/>
        <v>0</v>
      </c>
      <c r="AQ15" s="11">
        <f t="shared" si="2"/>
        <v>0</v>
      </c>
      <c r="AR15" s="11">
        <f t="shared" si="2"/>
        <v>0</v>
      </c>
      <c r="AS15" s="11">
        <f t="shared" si="2"/>
        <v>0</v>
      </c>
      <c r="AT15" s="11">
        <f t="shared" si="2"/>
        <v>0</v>
      </c>
      <c r="AU15" s="11"/>
      <c r="AV15" s="11">
        <f t="shared" si="7"/>
        <v>0</v>
      </c>
      <c r="AW15" s="11">
        <f t="shared" si="3"/>
        <v>0</v>
      </c>
      <c r="AX15" s="11">
        <f t="shared" si="3"/>
        <v>0</v>
      </c>
      <c r="AY15" s="11">
        <f t="shared" si="3"/>
        <v>0</v>
      </c>
      <c r="AZ15" s="11">
        <f t="shared" si="3"/>
        <v>0</v>
      </c>
      <c r="BA15" s="11">
        <f t="shared" si="3"/>
        <v>0</v>
      </c>
      <c r="BB15" s="11">
        <f t="shared" si="3"/>
        <v>0</v>
      </c>
      <c r="BC15" s="11">
        <f t="shared" si="3"/>
        <v>0</v>
      </c>
      <c r="BD15" s="11">
        <f t="shared" si="3"/>
        <v>0</v>
      </c>
      <c r="BE15" s="11">
        <f t="shared" si="3"/>
        <v>0</v>
      </c>
    </row>
    <row r="16" spans="1:57">
      <c r="A16" s="42" t="s">
        <v>228</v>
      </c>
      <c r="B16" s="43" t="s">
        <v>30</v>
      </c>
      <c r="C16" s="44">
        <v>1.3</v>
      </c>
      <c r="D16" s="16">
        <v>2</v>
      </c>
      <c r="E16" s="5"/>
      <c r="F16" s="6"/>
      <c r="G16" s="5"/>
      <c r="H16" s="6"/>
      <c r="I16" s="5"/>
      <c r="J16" s="6"/>
      <c r="K16" s="6">
        <v>1.25</v>
      </c>
      <c r="L16" s="6">
        <v>4</v>
      </c>
      <c r="M16" s="4">
        <f>J16+H16+F16+D16+L16</f>
        <v>6</v>
      </c>
      <c r="N16" s="12"/>
      <c r="O16" s="11">
        <f t="shared" si="4"/>
        <v>0</v>
      </c>
      <c r="P16" s="11">
        <f t="shared" si="4"/>
        <v>0</v>
      </c>
      <c r="Q16" s="11">
        <f t="shared" si="4"/>
        <v>0</v>
      </c>
      <c r="R16" s="11">
        <f t="shared" si="4"/>
        <v>2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/>
      <c r="Z16" s="11">
        <f t="shared" si="5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/>
      <c r="AK16" s="11">
        <f t="shared" si="6"/>
        <v>0</v>
      </c>
      <c r="AL16" s="11">
        <f t="shared" si="2"/>
        <v>0</v>
      </c>
      <c r="AM16" s="11">
        <f t="shared" si="2"/>
        <v>0</v>
      </c>
      <c r="AN16" s="11">
        <f t="shared" si="2"/>
        <v>0</v>
      </c>
      <c r="AO16" s="11">
        <f t="shared" si="2"/>
        <v>0</v>
      </c>
      <c r="AP16" s="11">
        <f t="shared" si="2"/>
        <v>0</v>
      </c>
      <c r="AQ16" s="11">
        <f t="shared" si="2"/>
        <v>0</v>
      </c>
      <c r="AR16" s="11">
        <f t="shared" si="2"/>
        <v>0</v>
      </c>
      <c r="AS16" s="11">
        <f t="shared" si="2"/>
        <v>0</v>
      </c>
      <c r="AT16" s="11">
        <f t="shared" si="2"/>
        <v>0</v>
      </c>
      <c r="AU16" s="11"/>
      <c r="AV16" s="11">
        <f t="shared" si="7"/>
        <v>0</v>
      </c>
      <c r="AW16" s="11">
        <f t="shared" si="3"/>
        <v>0</v>
      </c>
      <c r="AX16" s="11">
        <f t="shared" si="3"/>
        <v>0</v>
      </c>
      <c r="AY16" s="11">
        <f t="shared" si="3"/>
        <v>0</v>
      </c>
      <c r="AZ16" s="11">
        <f t="shared" si="3"/>
        <v>0</v>
      </c>
      <c r="BA16" s="11">
        <f t="shared" si="3"/>
        <v>0</v>
      </c>
      <c r="BB16" s="11">
        <f t="shared" si="3"/>
        <v>0</v>
      </c>
      <c r="BC16" s="11">
        <f t="shared" si="3"/>
        <v>0</v>
      </c>
      <c r="BD16" s="11">
        <f t="shared" si="3"/>
        <v>0</v>
      </c>
      <c r="BE16" s="11">
        <f t="shared" si="3"/>
        <v>0</v>
      </c>
    </row>
    <row r="17" spans="1:57" ht="15">
      <c r="A17" s="42" t="s">
        <v>229</v>
      </c>
      <c r="B17" s="43" t="s">
        <v>49</v>
      </c>
      <c r="C17" s="44">
        <v>1.35</v>
      </c>
      <c r="D17" s="4">
        <v>4</v>
      </c>
      <c r="E17" s="1"/>
      <c r="F17" s="4"/>
      <c r="G17" s="1"/>
      <c r="H17" s="4"/>
      <c r="I17" s="1"/>
      <c r="J17" s="4"/>
      <c r="K17" s="4"/>
      <c r="L17" s="4"/>
      <c r="M17" s="4">
        <f>J17+H17+F17+D17+L17</f>
        <v>4</v>
      </c>
      <c r="N17" s="12"/>
      <c r="O17" s="11">
        <f t="shared" si="4"/>
        <v>0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1">
        <f t="shared" si="4"/>
        <v>0</v>
      </c>
      <c r="U17" s="11">
        <f t="shared" si="4"/>
        <v>0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/>
      <c r="Z17" s="11">
        <f t="shared" si="5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1">
        <f t="shared" si="1"/>
        <v>0</v>
      </c>
      <c r="AI17" s="11">
        <f t="shared" si="1"/>
        <v>0</v>
      </c>
      <c r="AJ17" s="11"/>
      <c r="AK17" s="11">
        <f t="shared" si="6"/>
        <v>0</v>
      </c>
      <c r="AL17" s="11">
        <f t="shared" si="2"/>
        <v>0</v>
      </c>
      <c r="AM17" s="11">
        <f t="shared" si="2"/>
        <v>0</v>
      </c>
      <c r="AN17" s="11">
        <f t="shared" si="2"/>
        <v>0</v>
      </c>
      <c r="AO17" s="11">
        <f t="shared" si="2"/>
        <v>0</v>
      </c>
      <c r="AP17" s="11">
        <f t="shared" si="2"/>
        <v>0</v>
      </c>
      <c r="AQ17" s="11">
        <f t="shared" si="2"/>
        <v>0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/>
      <c r="AV17" s="11">
        <f t="shared" si="7"/>
        <v>0</v>
      </c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0</v>
      </c>
      <c r="BB17" s="11">
        <f t="shared" si="3"/>
        <v>0</v>
      </c>
      <c r="BC17" s="11">
        <f t="shared" si="3"/>
        <v>0</v>
      </c>
      <c r="BD17" s="11">
        <f t="shared" si="3"/>
        <v>0</v>
      </c>
      <c r="BE17" s="11">
        <f t="shared" si="3"/>
        <v>0</v>
      </c>
    </row>
    <row r="18" spans="1:57">
      <c r="A18" s="3"/>
      <c r="B18" s="3"/>
      <c r="C18" s="1"/>
      <c r="D18" s="4"/>
      <c r="E18" s="1"/>
      <c r="F18" s="4"/>
      <c r="G18" s="1"/>
      <c r="H18" s="4"/>
      <c r="I18" s="1"/>
      <c r="J18" s="4"/>
      <c r="K18" s="4"/>
      <c r="L18" s="4"/>
      <c r="M18" s="4">
        <f>J18+H18+F18+D18+L18</f>
        <v>0</v>
      </c>
      <c r="N18" s="12"/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/>
      <c r="Z18" s="11">
        <f t="shared" si="5"/>
        <v>0</v>
      </c>
      <c r="AA18" s="11">
        <f t="shared" si="1"/>
        <v>0</v>
      </c>
      <c r="AB18" s="11">
        <f t="shared" si="1"/>
        <v>0</v>
      </c>
      <c r="AC18" s="11">
        <f t="shared" si="1"/>
        <v>0</v>
      </c>
      <c r="AD18" s="11">
        <f t="shared" si="1"/>
        <v>0</v>
      </c>
      <c r="AE18" s="11">
        <f t="shared" si="1"/>
        <v>0</v>
      </c>
      <c r="AF18" s="11">
        <f t="shared" si="1"/>
        <v>0</v>
      </c>
      <c r="AG18" s="11">
        <f t="shared" si="1"/>
        <v>0</v>
      </c>
      <c r="AH18" s="11">
        <f t="shared" si="1"/>
        <v>0</v>
      </c>
      <c r="AI18" s="11">
        <f t="shared" si="1"/>
        <v>0</v>
      </c>
      <c r="AJ18" s="11"/>
      <c r="AK18" s="11">
        <f t="shared" si="6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/>
      <c r="AV18" s="11">
        <f t="shared" si="7"/>
        <v>0</v>
      </c>
      <c r="AW18" s="11">
        <f t="shared" si="3"/>
        <v>0</v>
      </c>
      <c r="AX18" s="11">
        <f t="shared" si="3"/>
        <v>0</v>
      </c>
      <c r="AY18" s="11">
        <f t="shared" si="3"/>
        <v>0</v>
      </c>
      <c r="AZ18" s="11">
        <f t="shared" si="3"/>
        <v>0</v>
      </c>
      <c r="BA18" s="11">
        <f t="shared" si="3"/>
        <v>0</v>
      </c>
      <c r="BB18" s="11">
        <f t="shared" si="3"/>
        <v>0</v>
      </c>
      <c r="BC18" s="11">
        <f t="shared" si="3"/>
        <v>0</v>
      </c>
      <c r="BD18" s="11">
        <f t="shared" si="3"/>
        <v>0</v>
      </c>
      <c r="BE18" s="11">
        <f t="shared" si="3"/>
        <v>0</v>
      </c>
    </row>
    <row r="19" spans="1:57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4">
        <f t="shared" ref="M3:M19" si="8">J19+H19+F19+D19+L19</f>
        <v>0</v>
      </c>
      <c r="N19" s="12"/>
      <c r="O19" s="11">
        <f>SUM(O3:O18)</f>
        <v>0</v>
      </c>
      <c r="P19" s="11">
        <f t="shared" ref="P19:X19" si="9">SUM(P3:P18)</f>
        <v>0</v>
      </c>
      <c r="Q19" s="11">
        <f t="shared" si="9"/>
        <v>0</v>
      </c>
      <c r="R19" s="11">
        <f t="shared" si="9"/>
        <v>16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  <c r="X19" s="11">
        <f t="shared" si="9"/>
        <v>0</v>
      </c>
      <c r="Y19" s="11"/>
      <c r="Z19" s="11">
        <f>SUM(Z3:Z18)</f>
        <v>0</v>
      </c>
      <c r="AA19" s="11">
        <f t="shared" ref="AA19:AI19" si="10">SUM(AA3:AA18)</f>
        <v>0</v>
      </c>
      <c r="AB19" s="11">
        <f t="shared" si="10"/>
        <v>0</v>
      </c>
      <c r="AC19" s="11">
        <f t="shared" si="10"/>
        <v>0</v>
      </c>
      <c r="AD19" s="11">
        <f t="shared" si="10"/>
        <v>0</v>
      </c>
      <c r="AE19" s="11">
        <f t="shared" si="10"/>
        <v>0</v>
      </c>
      <c r="AF19" s="11">
        <f t="shared" si="10"/>
        <v>0</v>
      </c>
      <c r="AG19" s="11">
        <f t="shared" si="10"/>
        <v>14</v>
      </c>
      <c r="AH19" s="11">
        <f t="shared" si="10"/>
        <v>0</v>
      </c>
      <c r="AI19" s="11">
        <f t="shared" si="10"/>
        <v>0</v>
      </c>
      <c r="AJ19" s="11"/>
      <c r="AK19" s="11">
        <f>SUM(AK3:AK18)</f>
        <v>0</v>
      </c>
      <c r="AL19" s="11">
        <f t="shared" ref="AL19:AT19" si="11">SUM(AL3:AL18)</f>
        <v>0</v>
      </c>
      <c r="AM19" s="11">
        <f t="shared" si="11"/>
        <v>0</v>
      </c>
      <c r="AN19" s="11">
        <f t="shared" si="11"/>
        <v>0</v>
      </c>
      <c r="AO19" s="11">
        <f t="shared" si="11"/>
        <v>0</v>
      </c>
      <c r="AP19" s="11">
        <f t="shared" si="11"/>
        <v>0</v>
      </c>
      <c r="AQ19" s="11">
        <f t="shared" si="11"/>
        <v>0</v>
      </c>
      <c r="AR19" s="11">
        <f t="shared" si="11"/>
        <v>8</v>
      </c>
      <c r="AS19" s="11">
        <f t="shared" si="11"/>
        <v>0</v>
      </c>
      <c r="AT19" s="11">
        <f t="shared" si="11"/>
        <v>0</v>
      </c>
      <c r="AU19" s="11"/>
      <c r="AV19" s="11">
        <f>SUM(AV3:AV18)</f>
        <v>0</v>
      </c>
      <c r="AW19" s="11">
        <f t="shared" ref="AW19:BE19" si="12">SUM(AW3:AW18)</f>
        <v>0</v>
      </c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0</v>
      </c>
      <c r="BB19" s="11">
        <f t="shared" si="12"/>
        <v>0</v>
      </c>
      <c r="BC19" s="11">
        <f t="shared" si="12"/>
        <v>0</v>
      </c>
      <c r="BD19" s="11">
        <f t="shared" si="12"/>
        <v>0</v>
      </c>
      <c r="BE19" s="11">
        <f t="shared" si="12"/>
        <v>0</v>
      </c>
    </row>
    <row r="20" spans="1:57">
      <c r="A20" s="3"/>
      <c r="B20" s="3"/>
      <c r="C20" s="1"/>
      <c r="D20" s="4"/>
      <c r="E20" s="1"/>
      <c r="F20" s="4"/>
      <c r="G20" s="1"/>
      <c r="H20" s="4"/>
      <c r="I20" s="1"/>
      <c r="J20" s="4"/>
      <c r="K20" s="4"/>
      <c r="L20" s="4"/>
      <c r="M20" s="4">
        <f t="shared" ref="M20" si="13">J20+H20+F20+D20+L20</f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57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57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57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57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57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57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57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57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</sheetData>
  <sortState xmlns:xlrd2="http://schemas.microsoft.com/office/spreadsheetml/2017/richdata2" ref="A3:M18">
    <sortCondition descending="1" ref="M3:M18"/>
  </sortState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Phoebe Dalley-White</cp:lastModifiedBy>
  <cp:revision/>
  <dcterms:created xsi:type="dcterms:W3CDTF">2019-05-09T14:37:05Z</dcterms:created>
  <dcterms:modified xsi:type="dcterms:W3CDTF">2024-05-21T13:31:57Z</dcterms:modified>
  <cp:category/>
  <cp:contentStatus/>
</cp:coreProperties>
</file>